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dxa\Downloads\"/>
    </mc:Choice>
  </mc:AlternateContent>
  <bookViews>
    <workbookView xWindow="0" yWindow="0" windowWidth="16457" windowHeight="5717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I81" i="1" l="1"/>
  <c r="F100" i="1"/>
  <c r="I157" i="1"/>
  <c r="G100" i="1"/>
  <c r="H100" i="1"/>
  <c r="I24" i="1"/>
  <c r="F119" i="1"/>
  <c r="I176" i="1"/>
  <c r="G176" i="1"/>
  <c r="H176" i="1"/>
  <c r="I100" i="1"/>
  <c r="F195" i="1"/>
  <c r="F176" i="1"/>
  <c r="F81" i="1"/>
  <c r="I62" i="1"/>
  <c r="G62" i="1"/>
  <c r="H24" i="1"/>
  <c r="G24" i="1"/>
  <c r="I195" i="1"/>
  <c r="G43" i="1"/>
  <c r="J62" i="1"/>
  <c r="G81" i="1"/>
  <c r="J100" i="1"/>
  <c r="G119" i="1"/>
  <c r="J138" i="1"/>
  <c r="G157" i="1"/>
  <c r="J176" i="1"/>
  <c r="G195" i="1"/>
  <c r="H43" i="1"/>
  <c r="H81" i="1"/>
  <c r="H119" i="1"/>
  <c r="H157" i="1"/>
  <c r="H195" i="1"/>
  <c r="L196" i="1"/>
  <c r="J157" i="1"/>
  <c r="J81" i="1"/>
  <c r="F43" i="1"/>
  <c r="J24" i="1"/>
  <c r="F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<sst xmlns="http://schemas.openxmlformats.org/spreadsheetml/2006/main" count="283" uniqueCount="90">
  <si>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</si>
  <si>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</si>
  <si>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</si>
  <si>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</si>
  <si>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</si>
  <si>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</si>
  <si>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</si>
  <si>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</si>
  <si>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</si>
  <si>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</si>
  <si>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</si>
  <si>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</si>
  <si>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</si>
  <si>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</si>
  <si>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</si>
  <si>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</si>
  <si>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</si>
  <si>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</si>
  <si>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</si>
  <si>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</si>
  <si>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</si>
  <si>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</si>
  <si>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</si>
  <si>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</si>
  <si>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</si>
  <si>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</si>
  <si>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</si>
  <si>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</si>
  <si>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</si>
  <si>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</si>
  <si>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</si>
  <si>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</si>
  <si>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</si>
  <si>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</si>
  <si>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</si>
  <si>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</si>
  <si>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</si>
  <si>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</si>
  <si>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</si>
  <si>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</si>
  <si>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</si>
  <si>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</si>
  <si>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</si>
  <si>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Суп картофельный с пшеном</t>
  </si>
  <si>
    <t>Биточки из говядины</t>
  </si>
  <si>
    <t>Капуста тушеная, вермишель отварная</t>
  </si>
  <si>
    <t>Чай с сахаром</t>
  </si>
  <si>
    <t>Хлеб ржано-пшеничный</t>
  </si>
  <si>
    <t>Омлет натуральный</t>
  </si>
  <si>
    <t>Сок фруктовый</t>
  </si>
  <si>
    <t>Икра кабачковая</t>
  </si>
  <si>
    <t>Борщ с капустой и картофелем</t>
  </si>
  <si>
    <t>Рыба минтай припущенная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</si>
  <si>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</si>
  <si>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</si>
  <si>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</si>
  <si>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</si>
  <si>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</si>
  <si>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</si>
  <si>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Каша пшеничная рассыпчатая</t>
  </si>
  <si>
    <t>Компот из свежих яблок</t>
  </si>
  <si>
    <t>Запеканка из творога со сгущ.молоком</t>
  </si>
  <si>
    <t>Яблоко сезонное калиброванное</t>
  </si>
  <si>
    <t>Щи из свежей капусты и картофелем</t>
  </si>
  <si>
    <t>Плов из птицы</t>
  </si>
  <si>
    <t>Компот из смеси сухофруктов</t>
  </si>
  <si>
    <t>Суп картофельный с макарон.изд</t>
  </si>
  <si>
    <t>Птица тушеная с соусом томатным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</si>
  <si>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</si>
  <si>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</si>
  <si>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</si>
  <si>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</si>
  <si>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</si>
  <si>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</si>
  <si>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</si>
  <si>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</si>
  <si>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Каша перловая рассыпчатая</t>
  </si>
  <si>
    <t>Каша вязкая молочная из пшеничной крупы</t>
  </si>
  <si>
    <t>Шницель из говядины с  соусом томатным</t>
  </si>
  <si>
    <t>Рис припущенный</t>
  </si>
  <si>
    <t>Биточки из птицы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</si>
  <si>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</si>
  <si>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</si>
  <si>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</si>
  <si>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Фрикадельки из бройлеров-цыплят с т/соусом</t>
  </si>
  <si>
    <t>Котлета из птицы с соусом томатным, пюре картофельное</t>
  </si>
  <si>
    <t>Суп картофельный с вермишелью</t>
  </si>
  <si>
    <t>Птица тушеная с соусе сметанном с томатом</t>
  </si>
  <si>
    <t>МКОУ СОШ №9</t>
  </si>
  <si>
    <t>Лысенко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</si>
</sst>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9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1" applyFont="1" applyBorder="1" applyAlignment="1" applyProtection="1">
      <alignment horizontal="right" vertical="top" wrapText="1"/>
      <protection locked="0"/>
    </xf>
    <xf numFmtId="0" fontId="3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3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3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0" fontId="3" fillId="2" borderId="30" xfId="1" applyFont="1" applyBorder="1" applyAlignment="1" applyProtection="1">
      <alignment horizontal="right" vertical="top" wrapText="1"/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2" fontId="0" fillId="5" borderId="38" xfId="0" applyNumberFormat="1" applyFont="1" applyFill="1" applyBorder="1" applyProtection="1">
      <protection locked="0"/>
    </xf>
    <xf numFmtId="0" fontId="14" fillId="4" borderId="39" xfId="0" applyFont="1" applyFill="1" applyBorder="1" applyAlignment="1" applyProtection="1">
      <alignment horizontal="right"/>
      <protection locked="0"/>
    </xf>
    <xf numFmtId="0" fontId="14" fillId="4" borderId="2" xfId="0" applyFont="1" applyFill="1" applyBorder="1" applyAlignment="1" applyProtection="1">
      <alignment horizontal="right"/>
      <protection locked="0"/>
    </xf>
    <xf numFmtId="0" fontId="2" fillId="5" borderId="32" xfId="0" applyFont="1" applyFill="1" applyBorder="1" applyAlignment="1" applyProtection="1">
      <alignment wrapText="1"/>
      <protection locked="0"/>
    </xf>
    <xf numFmtId="1" fontId="2" fillId="5" borderId="32" xfId="0" applyNumberFormat="1" applyFont="1" applyFill="1" applyBorder="1" applyProtection="1">
      <protection locked="0"/>
    </xf>
    <xf numFmtId="2" fontId="2" fillId="5" borderId="32" xfId="0" applyNumberFormat="1" applyFont="1" applyFill="1" applyBorder="1" applyProtection="1">
      <protection locked="0"/>
    </xf>
    <xf numFmtId="0" fontId="2" fillId="5" borderId="32" xfId="0" applyFont="1" applyFill="1" applyBorder="1" applyProtection="1">
      <protection locked="0"/>
    </xf>
    <xf numFmtId="0" fontId="2" fillId="5" borderId="29" xfId="0" applyFont="1" applyFill="1" applyBorder="1" applyAlignment="1" applyProtection="1">
      <alignment wrapText="1"/>
      <protection locked="0"/>
    </xf>
    <xf numFmtId="1" fontId="2" fillId="5" borderId="29" xfId="0" applyNumberFormat="1" applyFont="1" applyFill="1" applyBorder="1" applyProtection="1">
      <protection locked="0"/>
    </xf>
    <xf numFmtId="2" fontId="2" fillId="5" borderId="29" xfId="0" applyNumberFormat="1" applyFont="1" applyFill="1" applyBorder="1" applyProtection="1">
      <protection locked="0"/>
    </xf>
    <xf numFmtId="2" fontId="2" fillId="5" borderId="31" xfId="0" applyNumberFormat="1" applyFont="1" applyFill="1" applyBorder="1" applyProtection="1">
      <protection locked="0"/>
    </xf>
    <xf numFmtId="0" fontId="2" fillId="5" borderId="29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" fillId="5" borderId="27" xfId="0" applyFont="1" applyFill="1" applyBorder="1" applyAlignment="1" applyProtection="1">
      <alignment wrapText="1"/>
      <protection locked="0"/>
    </xf>
    <xf numFmtId="1" fontId="2" fillId="5" borderId="27" xfId="0" applyNumberFormat="1" applyFont="1" applyFill="1" applyBorder="1" applyProtection="1">
      <protection locked="0"/>
    </xf>
    <xf numFmtId="2" fontId="2" fillId="5" borderId="27" xfId="0" applyNumberFormat="1" applyFont="1" applyFill="1" applyBorder="1" applyProtection="1">
      <protection locked="0"/>
    </xf>
    <xf numFmtId="2" fontId="2" fillId="5" borderId="38" xfId="0" applyNumberFormat="1" applyFont="1" applyFill="1" applyBorder="1" applyProtection="1">
      <protection locked="0"/>
    </xf>
    <xf numFmtId="0" fontId="2" fillId="5" borderId="27" xfId="0" applyFont="1" applyFill="1" applyBorder="1" applyProtection="1">
      <protection locked="0"/>
    </xf>
    <xf numFmtId="0" fontId="2" fillId="5" borderId="29" xfId="0" applyNumberFormat="1" applyFont="1" applyFill="1" applyBorder="1" applyProtection="1">
      <protection locked="0"/>
    </xf>
    <xf numFmtId="0" fontId="2" fillId="5" borderId="36" xfId="0" applyFont="1" applyFill="1" applyBorder="1" applyAlignment="1" applyProtection="1">
      <alignment wrapText="1"/>
      <protection locked="0"/>
    </xf>
    <xf numFmtId="1" fontId="2" fillId="5" borderId="36" xfId="0" applyNumberFormat="1" applyFont="1" applyFill="1" applyBorder="1" applyProtection="1">
      <protection locked="0"/>
    </xf>
    <xf numFmtId="2" fontId="2" fillId="5" borderId="36" xfId="0" applyNumberFormat="1" applyFont="1" applyFill="1" applyBorder="1" applyProtection="1">
      <protection locked="0"/>
    </xf>
    <xf numFmtId="2" fontId="2" fillId="5" borderId="37" xfId="0" applyNumberFormat="1" applyFont="1" applyFill="1" applyBorder="1" applyProtection="1">
      <protection locked="0"/>
    </xf>
    <xf numFmtId="0" fontId="2" fillId="5" borderId="36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16" fillId="5" borderId="23" xfId="0" applyFont="1" applyFill="1" applyBorder="1" applyAlignment="1" applyProtection="1">
      <alignment wrapText="1"/>
      <protection locked="0"/>
    </xf>
    <xf numFmtId="1" fontId="16" fillId="5" borderId="23" xfId="0" applyNumberFormat="1" applyFont="1" applyFill="1" applyBorder="1" applyProtection="1">
      <protection locked="0"/>
    </xf>
    <xf numFmtId="2" fontId="16" fillId="5" borderId="23" xfId="0" applyNumberFormat="1" applyFont="1" applyFill="1" applyBorder="1" applyProtection="1">
      <protection locked="0"/>
    </xf>
    <xf numFmtId="2" fontId="16" fillId="5" borderId="32" xfId="0" applyNumberFormat="1" applyFont="1" applyFill="1" applyBorder="1" applyProtection="1">
      <protection locked="0"/>
    </xf>
    <xf numFmtId="0" fontId="16" fillId="5" borderId="23" xfId="0" applyFont="1" applyFill="1" applyBorder="1" applyProtection="1">
      <protection locked="0"/>
    </xf>
    <xf numFmtId="0" fontId="16" fillId="5" borderId="2" xfId="0" applyFont="1" applyFill="1" applyBorder="1" applyAlignment="1" applyProtection="1">
      <alignment wrapText="1"/>
      <protection locked="0"/>
    </xf>
    <xf numFmtId="1" fontId="16" fillId="5" borderId="2" xfId="0" applyNumberFormat="1" applyFont="1" applyFill="1" applyBorder="1" applyProtection="1">
      <protection locked="0"/>
    </xf>
    <xf numFmtId="2" fontId="16" fillId="5" borderId="2" xfId="0" applyNumberFormat="1" applyFont="1" applyFill="1" applyBorder="1" applyProtection="1">
      <protection locked="0"/>
    </xf>
    <xf numFmtId="2" fontId="16" fillId="5" borderId="34" xfId="0" applyNumberFormat="1" applyFont="1" applyFill="1" applyBorder="1" applyProtection="1">
      <protection locked="0"/>
    </xf>
    <xf numFmtId="0" fontId="16" fillId="5" borderId="2" xfId="0" applyFont="1" applyFill="1" applyBorder="1" applyProtection="1">
      <protection locked="0"/>
    </xf>
    <xf numFmtId="0" fontId="16" fillId="5" borderId="33" xfId="0" applyFont="1" applyFill="1" applyBorder="1" applyAlignment="1" applyProtection="1">
      <alignment wrapText="1"/>
      <protection locked="0"/>
    </xf>
    <xf numFmtId="1" fontId="16" fillId="5" borderId="33" xfId="0" applyNumberFormat="1" applyFont="1" applyFill="1" applyBorder="1" applyProtection="1">
      <protection locked="0"/>
    </xf>
    <xf numFmtId="0" fontId="16" fillId="2" borderId="6" xfId="1" applyFont="1" applyBorder="1" applyAlignment="1" applyProtection="1">
      <alignment horizontal="right" vertical="top" wrapText="1"/>
      <protection locked="0"/>
    </xf>
    <xf numFmtId="0" fontId="16" fillId="2" borderId="5" xfId="1" applyFont="1" applyBorder="1" applyAlignment="1" applyProtection="1">
      <alignment horizontal="right" vertical="top" wrapText="1"/>
      <protection locked="0"/>
    </xf>
    <xf numFmtId="0" fontId="16" fillId="5" borderId="33" xfId="0" applyFont="1" applyFill="1" applyBorder="1" applyProtection="1">
      <protection locked="0"/>
    </xf>
    <xf numFmtId="0" fontId="16" fillId="5" borderId="29" xfId="0" applyFont="1" applyFill="1" applyBorder="1" applyAlignment="1" applyProtection="1">
      <alignment wrapText="1"/>
      <protection locked="0"/>
    </xf>
    <xf numFmtId="1" fontId="16" fillId="5" borderId="29" xfId="0" applyNumberFormat="1" applyFont="1" applyFill="1" applyBorder="1" applyProtection="1">
      <protection locked="0"/>
    </xf>
    <xf numFmtId="2" fontId="16" fillId="5" borderId="29" xfId="0" applyNumberFormat="1" applyFont="1" applyFill="1" applyBorder="1" applyProtection="1">
      <protection locked="0"/>
    </xf>
    <xf numFmtId="2" fontId="16" fillId="5" borderId="31" xfId="0" applyNumberFormat="1" applyFont="1" applyFill="1" applyBorder="1" applyProtection="1">
      <protection locked="0"/>
    </xf>
    <xf numFmtId="0" fontId="16" fillId="5" borderId="29" xfId="0" applyFont="1" applyFill="1" applyBorder="1" applyProtection="1">
      <protection locked="0"/>
    </xf>
    <xf numFmtId="0" fontId="16" fillId="5" borderId="27" xfId="0" applyFont="1" applyFill="1" applyBorder="1" applyAlignment="1" applyProtection="1">
      <alignment wrapText="1"/>
      <protection locked="0"/>
    </xf>
    <xf numFmtId="1" fontId="16" fillId="5" borderId="27" xfId="0" applyNumberFormat="1" applyFont="1" applyFill="1" applyBorder="1" applyProtection="1">
      <protection locked="0"/>
    </xf>
    <xf numFmtId="2" fontId="16" fillId="5" borderId="27" xfId="0" applyNumberFormat="1" applyFont="1" applyFill="1" applyBorder="1" applyProtection="1">
      <protection locked="0"/>
    </xf>
    <xf numFmtId="2" fontId="16" fillId="5" borderId="35" xfId="0" applyNumberFormat="1" applyFont="1" applyFill="1" applyBorder="1" applyProtection="1">
      <protection locked="0"/>
    </xf>
    <xf numFmtId="0" fontId="16" fillId="4" borderId="24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4" xfId="1" applyFont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2" xfId="1" applyFont="1" applyBorder="1" applyAlignment="1" applyProtection="1">
      <alignment vertical="top" wrapText="1"/>
      <protection locked="0"/>
    </xf>
    <xf numFmtId="0" fontId="2" fillId="2" borderId="2" xfId="1" applyFont="1" applyBorder="1" applyAlignment="1" applyProtection="1">
      <alignment horizontal="right" vertical="top" wrapText="1"/>
      <protection locked="0"/>
    </xf>
    <xf numFmtId="0" fontId="2" fillId="2" borderId="5" xfId="1" applyFont="1" applyBorder="1" applyAlignment="1" applyProtection="1">
      <alignment vertical="top" wrapText="1"/>
      <protection locked="0"/>
    </xf>
    <xf numFmtId="0" fontId="2" fillId="2" borderId="5" xfId="1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0" fontId="2" fillId="5" borderId="5" xfId="0" applyFont="1" applyFill="1" applyBorder="1" applyAlignment="1" applyProtection="1">
      <alignment wrapText="1"/>
      <protection locked="0"/>
    </xf>
    <xf numFmtId="0" fontId="2" fillId="2" borderId="1" xfId="1" applyFont="1" applyBorder="1" applyAlignment="1" applyProtection="1">
      <alignment vertical="top" wrapText="1"/>
      <protection locked="0"/>
    </xf>
    <xf numFmtId="0" fontId="2" fillId="2" borderId="1" xfId="1" applyFont="1" applyBorder="1" applyAlignment="1" applyProtection="1">
      <alignment horizontal="right" vertical="top" wrapText="1"/>
      <protection locked="0"/>
    </xf>
    <xf numFmtId="0" fontId="2" fillId="2" borderId="15" xfId="1" applyFont="1" applyBorder="1" applyAlignment="1" applyProtection="1">
      <alignment horizontal="right" vertical="top" wrapText="1"/>
      <protection locked="0"/>
    </xf>
    <xf numFmtId="0" fontId="16" fillId="4" borderId="1" xfId="0" applyFont="1" applyFill="1" applyBorder="1" applyProtection="1">
      <protection locked="0"/>
    </xf>
    <xf numFmtId="0" fontId="2" fillId="2" borderId="17" xfId="1" applyFont="1" applyBorder="1" applyAlignment="1" applyProtection="1">
      <alignment horizontal="right" vertical="top" wrapText="1"/>
      <protection locked="0"/>
    </xf>
    <xf numFmtId="0" fontId="16" fillId="4" borderId="2" xfId="0" applyFont="1" applyFill="1" applyBorder="1" applyProtection="1">
      <protection locked="0"/>
    </xf>
    <xf numFmtId="0" fontId="2" fillId="2" borderId="2" xfId="1" applyFont="1" applyBorder="1" applyAlignment="1" applyProtection="1">
      <alignment vertical="top"/>
      <protection locked="0"/>
    </xf>
    <xf numFmtId="0" fontId="16" fillId="4" borderId="5" xfId="0" applyFont="1" applyFill="1" applyBorder="1" applyProtection="1">
      <protection locked="0"/>
    </xf>
    <xf numFmtId="2" fontId="16" fillId="5" borderId="17" xfId="0" applyNumberFormat="1" applyFont="1" applyFill="1" applyBorder="1" applyProtection="1">
      <protection locked="0"/>
    </xf>
    <xf numFmtId="0" fontId="16" fillId="4" borderId="1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1" fontId="16" fillId="4" borderId="2" xfId="0" applyNumberFormat="1" applyFont="1" applyFill="1" applyBorder="1" applyProtection="1">
      <protection locked="0"/>
    </xf>
    <xf numFmtId="2" fontId="16" fillId="4" borderId="2" xfId="0" applyNumberFormat="1" applyFont="1" applyFill="1" applyBorder="1" applyProtection="1">
      <protection locked="0"/>
    </xf>
    <xf numFmtId="2" fontId="16" fillId="4" borderId="17" xfId="0" applyNumberFormat="1" applyFont="1" applyFill="1" applyBorder="1" applyProtection="1">
      <protection locked="0"/>
    </xf>
    <xf numFmtId="0" fontId="1" fillId="2" borderId="5" xfId="1" applyFont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186" t="s">
        <v>88</v>
      </c>
      <c r="D1" s="187"/>
      <c r="E1" s="187"/>
      <c r="F1" s="12" t="s">
        <v>16</v>
      </c>
      <c r="G1" s="2" t="s">
        <v>17</v>
      </c>
      <c r="H1" s="188" t="s">
        <v>39</v>
      </c>
      <c r="I1" s="188"/>
      <c r="J1" s="188"/>
      <c r="K1" s="188"/>
    </row>
    <row r="2" spans="1:12" ht="17.600000000000001" x14ac:dyDescent="0.3">
      <c r="A2" s="35" t="s">
        <v>6</v>
      </c>
      <c r="C2" s="2"/>
      <c r="G2" s="2" t="s">
        <v>18</v>
      </c>
      <c r="H2" s="188" t="s">
        <v>89</v>
      </c>
      <c r="I2" s="188"/>
      <c r="J2" s="188"/>
      <c r="K2" s="188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48"/>
    </row>
    <row r="4" spans="1:12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0.9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180" t="s">
        <v>40</v>
      </c>
      <c r="F6" s="155">
        <v>260</v>
      </c>
      <c r="G6" s="155">
        <v>7</v>
      </c>
      <c r="H6" s="155">
        <v>8.3000000000000007</v>
      </c>
      <c r="I6" s="155">
        <v>50.88</v>
      </c>
      <c r="J6" s="155">
        <v>306.22000000000003</v>
      </c>
      <c r="K6" s="174">
        <v>174</v>
      </c>
      <c r="L6" s="39"/>
    </row>
    <row r="7" spans="1:12" ht="14.6" x14ac:dyDescent="0.4">
      <c r="A7" s="23"/>
      <c r="B7" s="15"/>
      <c r="C7" s="11"/>
      <c r="D7" s="6"/>
      <c r="E7" s="181"/>
      <c r="F7" s="158"/>
      <c r="G7" s="158"/>
      <c r="H7" s="158"/>
      <c r="I7" s="158"/>
      <c r="J7" s="158"/>
      <c r="K7" s="176"/>
      <c r="L7" s="41"/>
    </row>
    <row r="8" spans="1:12" ht="14.6" x14ac:dyDescent="0.4">
      <c r="A8" s="23"/>
      <c r="B8" s="15"/>
      <c r="C8" s="11"/>
      <c r="D8" s="7" t="s">
        <v>22</v>
      </c>
      <c r="E8" s="181" t="s">
        <v>41</v>
      </c>
      <c r="F8" s="158">
        <v>222</v>
      </c>
      <c r="G8" s="158">
        <v>0.13</v>
      </c>
      <c r="H8" s="158">
        <v>0.02</v>
      </c>
      <c r="I8" s="158">
        <v>15.2</v>
      </c>
      <c r="J8" s="158">
        <v>61.5</v>
      </c>
      <c r="K8" s="176">
        <v>377</v>
      </c>
      <c r="L8" s="41"/>
    </row>
    <row r="9" spans="1:12" ht="14.6" x14ac:dyDescent="0.4">
      <c r="A9" s="23"/>
      <c r="B9" s="15"/>
      <c r="C9" s="11"/>
      <c r="D9" s="7" t="s">
        <v>23</v>
      </c>
      <c r="E9" s="181" t="s">
        <v>42</v>
      </c>
      <c r="F9" s="158">
        <v>30</v>
      </c>
      <c r="G9" s="158">
        <v>2.4700000000000002</v>
      </c>
      <c r="H9" s="158">
        <v>0.31</v>
      </c>
      <c r="I9" s="158">
        <v>17.93</v>
      </c>
      <c r="J9" s="158">
        <v>84.39</v>
      </c>
      <c r="K9" s="176">
        <v>573</v>
      </c>
      <c r="L9" s="41"/>
    </row>
    <row r="10" spans="1:12" ht="14.6" x14ac:dyDescent="0.4">
      <c r="A10" s="23"/>
      <c r="B10" s="15"/>
      <c r="C10" s="11"/>
      <c r="D10" s="7" t="s">
        <v>24</v>
      </c>
      <c r="E10" s="157"/>
      <c r="F10" s="158"/>
      <c r="G10" s="158"/>
      <c r="H10" s="158"/>
      <c r="I10" s="158"/>
      <c r="J10" s="158"/>
      <c r="K10" s="157"/>
      <c r="L10" s="41"/>
    </row>
    <row r="11" spans="1:12" ht="14.6" x14ac:dyDescent="0.4">
      <c r="A11" s="23"/>
      <c r="B11" s="15"/>
      <c r="C11" s="11"/>
      <c r="D11" s="6"/>
      <c r="E11" s="53" t="s">
        <v>57</v>
      </c>
      <c r="F11" s="160">
        <v>10</v>
      </c>
      <c r="G11" s="160">
        <v>0.08</v>
      </c>
      <c r="H11" s="160">
        <v>7.25</v>
      </c>
      <c r="I11" s="160">
        <v>0.13</v>
      </c>
      <c r="J11" s="160">
        <v>66.09</v>
      </c>
      <c r="K11" s="159">
        <v>14</v>
      </c>
      <c r="L11" s="41"/>
    </row>
    <row r="12" spans="1:12" ht="14.6" x14ac:dyDescent="0.4">
      <c r="A12" s="23"/>
      <c r="B12" s="15"/>
      <c r="C12" s="11"/>
      <c r="D12" s="6"/>
      <c r="E12" s="185"/>
      <c r="F12" s="160"/>
      <c r="G12" s="160"/>
      <c r="H12" s="160"/>
      <c r="I12" s="160"/>
      <c r="J12" s="160"/>
      <c r="K12" s="159"/>
      <c r="L12" s="41"/>
    </row>
    <row r="13" spans="1:12" ht="14.6" x14ac:dyDescent="0.4">
      <c r="A13" s="24"/>
      <c r="B13" s="17"/>
      <c r="C13" s="8"/>
      <c r="D13" s="18" t="s">
        <v>33</v>
      </c>
      <c r="E13" s="114"/>
      <c r="F13" s="115">
        <f>SUM(F6:F12)</f>
        <v>522</v>
      </c>
      <c r="G13" s="115">
        <f t="shared" ref="G13:J13" si="0">SUM(G6:G12)</f>
        <v>9.68</v>
      </c>
      <c r="H13" s="115">
        <f t="shared" si="0"/>
        <v>15.88</v>
      </c>
      <c r="I13" s="115">
        <f t="shared" si="0"/>
        <v>84.139999999999986</v>
      </c>
      <c r="J13" s="115">
        <f t="shared" si="0"/>
        <v>518.20000000000005</v>
      </c>
      <c r="K13" s="116"/>
      <c r="L13" s="19">
        <v>76.72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1"/>
      <c r="F14" s="112"/>
      <c r="G14" s="112"/>
      <c r="H14" s="112"/>
      <c r="I14" s="112"/>
      <c r="J14" s="112"/>
      <c r="K14" s="113"/>
      <c r="L14" s="41"/>
    </row>
    <row r="15" spans="1:12" ht="14.6" x14ac:dyDescent="0.4">
      <c r="A15" s="23"/>
      <c r="B15" s="15"/>
      <c r="C15" s="11"/>
      <c r="D15" s="7" t="s">
        <v>27</v>
      </c>
      <c r="E15" s="181" t="s">
        <v>43</v>
      </c>
      <c r="F15" s="158">
        <v>200</v>
      </c>
      <c r="G15" s="158">
        <v>2.15</v>
      </c>
      <c r="H15" s="158">
        <v>2.17</v>
      </c>
      <c r="I15" s="158">
        <v>10.69</v>
      </c>
      <c r="J15" s="158">
        <v>70.89</v>
      </c>
      <c r="K15" s="176">
        <v>101</v>
      </c>
      <c r="L15" s="41"/>
    </row>
    <row r="16" spans="1:12" ht="14.6" x14ac:dyDescent="0.4">
      <c r="A16" s="23"/>
      <c r="B16" s="15"/>
      <c r="C16" s="11"/>
      <c r="D16" s="7" t="s">
        <v>28</v>
      </c>
      <c r="E16" s="181" t="s">
        <v>44</v>
      </c>
      <c r="F16" s="158">
        <v>90</v>
      </c>
      <c r="G16" s="158">
        <v>13.2</v>
      </c>
      <c r="H16" s="158">
        <v>21</v>
      </c>
      <c r="I16" s="158">
        <v>12.3</v>
      </c>
      <c r="J16" s="158">
        <v>291</v>
      </c>
      <c r="K16" s="176">
        <v>268</v>
      </c>
      <c r="L16" s="41"/>
    </row>
    <row r="17" spans="1:12" ht="14.6" x14ac:dyDescent="0.4">
      <c r="A17" s="23"/>
      <c r="B17" s="15"/>
      <c r="C17" s="11"/>
      <c r="D17" s="7" t="s">
        <v>29</v>
      </c>
      <c r="E17" s="181" t="s">
        <v>45</v>
      </c>
      <c r="F17" s="182">
        <v>150</v>
      </c>
      <c r="G17" s="183">
        <v>4.7</v>
      </c>
      <c r="H17" s="183">
        <v>4.5999999999999996</v>
      </c>
      <c r="I17" s="184">
        <v>22.4</v>
      </c>
      <c r="J17" s="183">
        <v>149.80000000000001</v>
      </c>
      <c r="K17" s="176">
        <v>321</v>
      </c>
      <c r="L17" s="41"/>
    </row>
    <row r="18" spans="1:12" ht="14.6" x14ac:dyDescent="0.4">
      <c r="A18" s="23"/>
      <c r="B18" s="15"/>
      <c r="C18" s="11"/>
      <c r="D18" s="7" t="s">
        <v>30</v>
      </c>
      <c r="E18" s="157" t="s">
        <v>46</v>
      </c>
      <c r="F18" s="158">
        <v>215</v>
      </c>
      <c r="G18" s="158">
        <v>0.2</v>
      </c>
      <c r="H18" s="158">
        <v>0.02</v>
      </c>
      <c r="I18" s="158">
        <v>15</v>
      </c>
      <c r="J18" s="158">
        <v>60.98</v>
      </c>
      <c r="K18" s="178">
        <v>376</v>
      </c>
      <c r="L18" s="41"/>
    </row>
    <row r="19" spans="1:12" ht="14.6" x14ac:dyDescent="0.4">
      <c r="A19" s="23"/>
      <c r="B19" s="15"/>
      <c r="C19" s="11"/>
      <c r="D19" s="7" t="s">
        <v>31</v>
      </c>
      <c r="E19" s="134" t="s">
        <v>42</v>
      </c>
      <c r="F19" s="135">
        <v>30</v>
      </c>
      <c r="G19" s="136">
        <v>2.4700000000000002</v>
      </c>
      <c r="H19" s="136">
        <v>0.31</v>
      </c>
      <c r="I19" s="136">
        <v>17.93</v>
      </c>
      <c r="J19" s="136">
        <v>84.39</v>
      </c>
      <c r="K19" s="176">
        <v>573</v>
      </c>
      <c r="L19" s="41"/>
    </row>
    <row r="20" spans="1:12" ht="14.6" x14ac:dyDescent="0.4">
      <c r="A20" s="23"/>
      <c r="B20" s="15"/>
      <c r="C20" s="11"/>
      <c r="D20" s="7" t="s">
        <v>32</v>
      </c>
      <c r="E20" s="134" t="s">
        <v>47</v>
      </c>
      <c r="F20" s="135">
        <v>30</v>
      </c>
      <c r="G20" s="136">
        <v>2.64</v>
      </c>
      <c r="H20" s="136">
        <v>0.33</v>
      </c>
      <c r="I20" s="136">
        <v>16.98</v>
      </c>
      <c r="J20" s="136">
        <v>81.45</v>
      </c>
      <c r="K20" s="176">
        <v>575</v>
      </c>
      <c r="L20" s="41"/>
    </row>
    <row r="21" spans="1:12" ht="14.6" x14ac:dyDescent="0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6" x14ac:dyDescent="0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25.36</v>
      </c>
      <c r="H23" s="19">
        <f t="shared" si="1"/>
        <v>28.43</v>
      </c>
      <c r="I23" s="19">
        <f t="shared" si="1"/>
        <v>95.3</v>
      </c>
      <c r="J23" s="19">
        <f t="shared" si="1"/>
        <v>738.51</v>
      </c>
      <c r="K23" s="25"/>
      <c r="L23" s="19">
        <v>76.72</v>
      </c>
    </row>
    <row r="24" spans="1:12" ht="14.6" x14ac:dyDescent="0.3">
      <c r="A24" s="29">
        <f>A6</f>
        <v>1</v>
      </c>
      <c r="B24" s="30">
        <f>B6</f>
        <v>1</v>
      </c>
      <c r="C24" s="189" t="s">
        <v>4</v>
      </c>
      <c r="D24" s="190"/>
      <c r="E24" s="31"/>
      <c r="F24" s="32">
        <f>F13+F23</f>
        <v>1237</v>
      </c>
      <c r="G24" s="32">
        <f t="shared" ref="G24:J24" si="2">G13+G23</f>
        <v>35.04</v>
      </c>
      <c r="H24" s="32">
        <f t="shared" si="2"/>
        <v>44.31</v>
      </c>
      <c r="I24" s="32">
        <f t="shared" si="2"/>
        <v>179.44</v>
      </c>
      <c r="J24" s="32">
        <f t="shared" si="2"/>
        <v>1256.71</v>
      </c>
      <c r="K24" s="32"/>
      <c r="L24" s="32">
        <f t="shared" ref="L24" si="3">L13+L23</f>
        <v>153.44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171" t="s">
        <v>48</v>
      </c>
      <c r="F25" s="172">
        <v>160</v>
      </c>
      <c r="G25" s="172">
        <v>16.170000000000002</v>
      </c>
      <c r="H25" s="172">
        <v>28.8</v>
      </c>
      <c r="I25" s="173">
        <v>3.06</v>
      </c>
      <c r="J25" s="172">
        <v>336.12</v>
      </c>
      <c r="K25" s="174">
        <v>210</v>
      </c>
      <c r="L25" s="39"/>
    </row>
    <row r="26" spans="1:12" ht="14.6" x14ac:dyDescent="0.4">
      <c r="A26" s="14"/>
      <c r="B26" s="15"/>
      <c r="C26" s="11"/>
      <c r="D26" s="6"/>
      <c r="E26" s="157"/>
      <c r="F26" s="158"/>
      <c r="G26" s="158"/>
      <c r="H26" s="158"/>
      <c r="I26" s="175"/>
      <c r="J26" s="158"/>
      <c r="K26" s="176"/>
      <c r="L26" s="41"/>
    </row>
    <row r="27" spans="1:12" ht="14.6" x14ac:dyDescent="0.4">
      <c r="A27" s="14"/>
      <c r="B27" s="15"/>
      <c r="C27" s="11"/>
      <c r="D27" s="7" t="s">
        <v>22</v>
      </c>
      <c r="E27" s="157" t="s">
        <v>49</v>
      </c>
      <c r="F27" s="158">
        <v>200</v>
      </c>
      <c r="G27" s="158">
        <v>0.7</v>
      </c>
      <c r="H27" s="158">
        <v>0.3</v>
      </c>
      <c r="I27" s="175">
        <v>20.76</v>
      </c>
      <c r="J27" s="158">
        <v>88.54</v>
      </c>
      <c r="K27" s="176">
        <v>389</v>
      </c>
      <c r="L27" s="41"/>
    </row>
    <row r="28" spans="1:12" ht="14.6" x14ac:dyDescent="0.4">
      <c r="A28" s="14"/>
      <c r="B28" s="15"/>
      <c r="C28" s="11"/>
      <c r="D28" s="7" t="s">
        <v>23</v>
      </c>
      <c r="E28" s="157" t="s">
        <v>42</v>
      </c>
      <c r="F28" s="158">
        <v>40</v>
      </c>
      <c r="G28" s="158">
        <v>3.29</v>
      </c>
      <c r="H28" s="158">
        <v>0.41</v>
      </c>
      <c r="I28" s="175">
        <v>23.9</v>
      </c>
      <c r="J28" s="158">
        <v>112.45</v>
      </c>
      <c r="K28" s="176">
        <v>573</v>
      </c>
      <c r="L28" s="41"/>
    </row>
    <row r="29" spans="1:12" ht="14.6" x14ac:dyDescent="0.4">
      <c r="A29" s="14"/>
      <c r="B29" s="15"/>
      <c r="C29" s="11"/>
      <c r="D29" s="7" t="s">
        <v>24</v>
      </c>
      <c r="E29" s="157"/>
      <c r="F29" s="158"/>
      <c r="G29" s="158"/>
      <c r="H29" s="158"/>
      <c r="I29" s="175"/>
      <c r="J29" s="158"/>
      <c r="K29" s="177"/>
      <c r="L29" s="41"/>
    </row>
    <row r="30" spans="1:12" ht="14.6" x14ac:dyDescent="0.4">
      <c r="A30" s="14"/>
      <c r="B30" s="15"/>
      <c r="C30" s="11"/>
      <c r="D30" s="6"/>
      <c r="E30" s="157" t="s">
        <v>50</v>
      </c>
      <c r="F30" s="158">
        <v>100</v>
      </c>
      <c r="G30" s="158">
        <v>2</v>
      </c>
      <c r="H30" s="158">
        <v>4.7</v>
      </c>
      <c r="I30" s="175">
        <v>5.93</v>
      </c>
      <c r="J30" s="158">
        <v>74.02</v>
      </c>
      <c r="K30" s="177">
        <v>101</v>
      </c>
      <c r="L30" s="41"/>
    </row>
    <row r="31" spans="1:12" ht="14.6" x14ac:dyDescent="0.4">
      <c r="A31" s="14"/>
      <c r="B31" s="15"/>
      <c r="C31" s="11"/>
      <c r="D31" s="6"/>
      <c r="E31" s="111"/>
      <c r="F31" s="112"/>
      <c r="G31" s="112"/>
      <c r="H31" s="112"/>
      <c r="I31" s="112"/>
      <c r="J31" s="112"/>
      <c r="K31" s="113"/>
      <c r="L31" s="41"/>
    </row>
    <row r="32" spans="1:12" ht="14.6" x14ac:dyDescent="0.4">
      <c r="A32" s="16"/>
      <c r="B32" s="17"/>
      <c r="C32" s="8"/>
      <c r="D32" s="18" t="s">
        <v>33</v>
      </c>
      <c r="E32" s="114"/>
      <c r="F32" s="115">
        <f>SUM(F25:F31)</f>
        <v>500</v>
      </c>
      <c r="G32" s="115">
        <f t="shared" ref="G32" si="4">SUM(G25:G31)</f>
        <v>22.16</v>
      </c>
      <c r="H32" s="115">
        <f t="shared" ref="H32" si="5">SUM(H25:H31)</f>
        <v>34.21</v>
      </c>
      <c r="I32" s="115">
        <f t="shared" ref="I32" si="6">SUM(I25:I31)</f>
        <v>53.65</v>
      </c>
      <c r="J32" s="115">
        <f t="shared" ref="J32" si="7">SUM(J25:J31)</f>
        <v>611.13</v>
      </c>
      <c r="K32" s="116"/>
      <c r="L32" s="19">
        <v>76.72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1"/>
      <c r="F33" s="112"/>
      <c r="G33" s="112"/>
      <c r="H33" s="112"/>
      <c r="I33" s="112"/>
      <c r="J33" s="112"/>
      <c r="K33" s="113"/>
      <c r="L33" s="41"/>
    </row>
    <row r="34" spans="1:12" ht="14.6" x14ac:dyDescent="0.4">
      <c r="A34" s="14"/>
      <c r="B34" s="15"/>
      <c r="C34" s="11"/>
      <c r="D34" s="7" t="s">
        <v>27</v>
      </c>
      <c r="E34" s="157" t="s">
        <v>51</v>
      </c>
      <c r="F34" s="158">
        <v>200</v>
      </c>
      <c r="G34" s="158">
        <v>1.86</v>
      </c>
      <c r="H34" s="158">
        <v>4.53</v>
      </c>
      <c r="I34" s="175">
        <v>11.9</v>
      </c>
      <c r="J34" s="158">
        <v>95.81</v>
      </c>
      <c r="K34" s="176">
        <v>82</v>
      </c>
      <c r="L34" s="41"/>
    </row>
    <row r="35" spans="1:12" ht="14.6" x14ac:dyDescent="0.4">
      <c r="A35" s="14"/>
      <c r="B35" s="15"/>
      <c r="C35" s="11"/>
      <c r="D35" s="7" t="s">
        <v>28</v>
      </c>
      <c r="E35" s="157" t="s">
        <v>52</v>
      </c>
      <c r="F35" s="158">
        <v>90</v>
      </c>
      <c r="G35" s="158">
        <v>17.32</v>
      </c>
      <c r="H35" s="158">
        <v>15.08</v>
      </c>
      <c r="I35" s="175">
        <v>3.82</v>
      </c>
      <c r="J35" s="158">
        <v>220.28</v>
      </c>
      <c r="K35" s="176">
        <v>227</v>
      </c>
      <c r="L35" s="41"/>
    </row>
    <row r="36" spans="1:12" ht="14.6" x14ac:dyDescent="0.4">
      <c r="A36" s="14"/>
      <c r="B36" s="15"/>
      <c r="C36" s="11"/>
      <c r="D36" s="7" t="s">
        <v>29</v>
      </c>
      <c r="E36" s="157" t="s">
        <v>53</v>
      </c>
      <c r="F36" s="158">
        <v>150</v>
      </c>
      <c r="G36" s="158">
        <v>2.9</v>
      </c>
      <c r="H36" s="158">
        <v>4.3</v>
      </c>
      <c r="I36" s="175">
        <v>23</v>
      </c>
      <c r="J36" s="158">
        <v>142.30000000000001</v>
      </c>
      <c r="K36" s="176">
        <v>310</v>
      </c>
      <c r="L36" s="41"/>
    </row>
    <row r="37" spans="1:12" ht="14.6" x14ac:dyDescent="0.4">
      <c r="A37" s="14"/>
      <c r="B37" s="15"/>
      <c r="C37" s="11"/>
      <c r="D37" s="7" t="s">
        <v>30</v>
      </c>
      <c r="E37" s="157" t="s">
        <v>54</v>
      </c>
      <c r="F37" s="158">
        <v>200</v>
      </c>
      <c r="G37" s="158">
        <v>0.56999999999999995</v>
      </c>
      <c r="H37" s="158">
        <v>0.06</v>
      </c>
      <c r="I37" s="175">
        <v>28.2</v>
      </c>
      <c r="J37" s="158">
        <v>115.62</v>
      </c>
      <c r="K37" s="178">
        <v>648</v>
      </c>
      <c r="L37" s="41"/>
    </row>
    <row r="38" spans="1:12" ht="14.6" x14ac:dyDescent="0.4">
      <c r="A38" s="14"/>
      <c r="B38" s="15"/>
      <c r="C38" s="11"/>
      <c r="D38" s="7" t="s">
        <v>31</v>
      </c>
      <c r="E38" s="134" t="s">
        <v>42</v>
      </c>
      <c r="F38" s="135">
        <v>30</v>
      </c>
      <c r="G38" s="136">
        <v>2.4700000000000002</v>
      </c>
      <c r="H38" s="136">
        <v>0.31</v>
      </c>
      <c r="I38" s="179">
        <v>17.93</v>
      </c>
      <c r="J38" s="136">
        <v>84.39</v>
      </c>
      <c r="K38" s="176">
        <v>573</v>
      </c>
      <c r="L38" s="41"/>
    </row>
    <row r="39" spans="1:12" ht="14.6" x14ac:dyDescent="0.4">
      <c r="A39" s="14"/>
      <c r="B39" s="15"/>
      <c r="C39" s="11"/>
      <c r="D39" s="7" t="s">
        <v>32</v>
      </c>
      <c r="E39" s="134" t="s">
        <v>47</v>
      </c>
      <c r="F39" s="135">
        <v>30</v>
      </c>
      <c r="G39" s="136">
        <v>2.64</v>
      </c>
      <c r="H39" s="136">
        <v>0.33</v>
      </c>
      <c r="I39" s="136">
        <v>16.98</v>
      </c>
      <c r="J39" s="136">
        <v>81.45</v>
      </c>
      <c r="K39" s="176">
        <v>575</v>
      </c>
      <c r="L39" s="41"/>
    </row>
    <row r="40" spans="1:12" ht="14.6" x14ac:dyDescent="0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6" x14ac:dyDescent="0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27.759999999999998</v>
      </c>
      <c r="H42" s="19">
        <f t="shared" ref="H42" si="9">SUM(H33:H41)</f>
        <v>24.609999999999996</v>
      </c>
      <c r="I42" s="19">
        <f t="shared" ref="I42" si="10">SUM(I33:I41)</f>
        <v>101.83</v>
      </c>
      <c r="J42" s="19">
        <f t="shared" ref="J42" si="11">SUM(J33:J41)</f>
        <v>739.85</v>
      </c>
      <c r="K42" s="25"/>
      <c r="L42" s="19">
        <v>76.72</v>
      </c>
    </row>
    <row r="43" spans="1:12" ht="15.75" customHeight="1" x14ac:dyDescent="0.3">
      <c r="A43" s="33">
        <f>A25</f>
        <v>1</v>
      </c>
      <c r="B43" s="33">
        <f>B25</f>
        <v>2</v>
      </c>
      <c r="C43" s="189" t="s">
        <v>4</v>
      </c>
      <c r="D43" s="190"/>
      <c r="E43" s="31"/>
      <c r="F43" s="32">
        <f>F32+F42</f>
        <v>1200</v>
      </c>
      <c r="G43" s="32">
        <f t="shared" ref="G43" si="12">G32+G42</f>
        <v>49.92</v>
      </c>
      <c r="H43" s="32">
        <f t="shared" ref="H43" si="13">H32+H42</f>
        <v>58.819999999999993</v>
      </c>
      <c r="I43" s="32">
        <f t="shared" ref="I43" si="14">I32+I42</f>
        <v>155.47999999999999</v>
      </c>
      <c r="J43" s="32">
        <f t="shared" ref="J43:L43" si="15">J32+J42</f>
        <v>1350.98</v>
      </c>
      <c r="K43" s="32"/>
      <c r="L43" s="32">
        <f t="shared" si="15"/>
        <v>153.44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51" t="s">
        <v>55</v>
      </c>
      <c r="F44" s="52">
        <v>260</v>
      </c>
      <c r="G44" s="55">
        <v>17.11</v>
      </c>
      <c r="H44" s="55">
        <v>13.4</v>
      </c>
      <c r="I44" s="55">
        <v>41.3</v>
      </c>
      <c r="J44" s="55">
        <v>354.24</v>
      </c>
      <c r="K44" s="58">
        <v>204</v>
      </c>
      <c r="L44" s="39"/>
    </row>
    <row r="45" spans="1:12" ht="14.6" x14ac:dyDescent="0.4">
      <c r="A45" s="23"/>
      <c r="B45" s="15"/>
      <c r="C45" s="11"/>
      <c r="D45" s="6"/>
      <c r="E45" s="53"/>
      <c r="F45" s="54"/>
      <c r="G45" s="56"/>
      <c r="H45" s="57"/>
      <c r="I45" s="57"/>
      <c r="J45" s="57"/>
      <c r="K45" s="59"/>
      <c r="L45" s="41"/>
    </row>
    <row r="46" spans="1:12" ht="14.6" x14ac:dyDescent="0.4">
      <c r="A46" s="23"/>
      <c r="B46" s="15"/>
      <c r="C46" s="11"/>
      <c r="D46" s="7" t="s">
        <v>22</v>
      </c>
      <c r="E46" s="53" t="s">
        <v>56</v>
      </c>
      <c r="F46" s="54">
        <v>200</v>
      </c>
      <c r="G46" s="56">
        <v>3.12</v>
      </c>
      <c r="H46" s="57">
        <v>2.67</v>
      </c>
      <c r="I46" s="57">
        <v>24.17</v>
      </c>
      <c r="J46" s="57">
        <v>133.19</v>
      </c>
      <c r="K46" s="59">
        <v>379</v>
      </c>
      <c r="L46" s="41"/>
    </row>
    <row r="47" spans="1:12" ht="14.6" x14ac:dyDescent="0.4">
      <c r="A47" s="23"/>
      <c r="B47" s="15"/>
      <c r="C47" s="11"/>
      <c r="D47" s="7" t="s">
        <v>23</v>
      </c>
      <c r="E47" s="53" t="s">
        <v>42</v>
      </c>
      <c r="F47" s="54">
        <v>30</v>
      </c>
      <c r="G47" s="57">
        <v>2.4700000000000002</v>
      </c>
      <c r="H47" s="57">
        <v>0.31</v>
      </c>
      <c r="I47" s="57">
        <v>17.93</v>
      </c>
      <c r="J47" s="57">
        <v>84.39</v>
      </c>
      <c r="K47" s="59">
        <v>573</v>
      </c>
      <c r="L47" s="41"/>
    </row>
    <row r="48" spans="1:12" ht="14.6" x14ac:dyDescent="0.4">
      <c r="A48" s="23"/>
      <c r="B48" s="15"/>
      <c r="C48" s="11"/>
      <c r="D48" s="7" t="s">
        <v>24</v>
      </c>
      <c r="E48" s="53"/>
      <c r="F48" s="54"/>
      <c r="G48" s="57"/>
      <c r="H48" s="57"/>
      <c r="I48" s="57"/>
      <c r="J48" s="57"/>
      <c r="K48" s="59"/>
      <c r="L48" s="41"/>
    </row>
    <row r="49" spans="1:12" ht="14.6" x14ac:dyDescent="0.4">
      <c r="A49" s="23"/>
      <c r="B49" s="15"/>
      <c r="C49" s="11"/>
      <c r="D49" s="6"/>
      <c r="E49" s="53" t="s">
        <v>57</v>
      </c>
      <c r="F49" s="54">
        <v>10</v>
      </c>
      <c r="G49" s="57">
        <v>0.08</v>
      </c>
      <c r="H49" s="57">
        <v>7.25</v>
      </c>
      <c r="I49" s="57">
        <v>0.13</v>
      </c>
      <c r="J49" s="57">
        <v>66.09</v>
      </c>
      <c r="K49" s="59">
        <v>14</v>
      </c>
      <c r="L49" s="41"/>
    </row>
    <row r="50" spans="1:12" ht="14.6" x14ac:dyDescent="0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22.779999999999998</v>
      </c>
      <c r="H51" s="19">
        <f t="shared" ref="H51" si="17">SUM(H44:H50)</f>
        <v>23.63</v>
      </c>
      <c r="I51" s="19">
        <f t="shared" ref="I51" si="18">SUM(I44:I50)</f>
        <v>83.53</v>
      </c>
      <c r="J51" s="19">
        <f t="shared" ref="J51" si="19">SUM(J44:J50)</f>
        <v>637.91000000000008</v>
      </c>
      <c r="K51" s="25"/>
      <c r="L51" s="19">
        <v>76.72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/>
      <c r="F52" s="64"/>
      <c r="G52" s="66"/>
      <c r="H52" s="66"/>
      <c r="I52" s="67"/>
      <c r="J52" s="66"/>
      <c r="K52" s="68"/>
      <c r="L52" s="41"/>
    </row>
    <row r="53" spans="1:12" ht="14.6" x14ac:dyDescent="0.4">
      <c r="A53" s="23"/>
      <c r="B53" s="15"/>
      <c r="C53" s="11"/>
      <c r="D53" s="7" t="s">
        <v>27</v>
      </c>
      <c r="E53" s="60" t="s">
        <v>58</v>
      </c>
      <c r="F53" s="54">
        <v>200</v>
      </c>
      <c r="G53" s="57">
        <v>4.3899999999999997</v>
      </c>
      <c r="H53" s="57">
        <v>7.26</v>
      </c>
      <c r="I53" s="65">
        <v>8.39</v>
      </c>
      <c r="J53" s="57">
        <v>116.46</v>
      </c>
      <c r="K53" s="59">
        <v>102</v>
      </c>
      <c r="L53" s="41"/>
    </row>
    <row r="54" spans="1:12" ht="14.6" x14ac:dyDescent="0.4">
      <c r="A54" s="23"/>
      <c r="B54" s="15"/>
      <c r="C54" s="11"/>
      <c r="D54" s="7" t="s">
        <v>28</v>
      </c>
      <c r="E54" s="60" t="s">
        <v>84</v>
      </c>
      <c r="F54" s="54">
        <v>140</v>
      </c>
      <c r="G54" s="57">
        <v>12.9</v>
      </c>
      <c r="H54" s="57">
        <v>14.8</v>
      </c>
      <c r="I54" s="65">
        <v>7.29</v>
      </c>
      <c r="J54" s="57">
        <v>213.96</v>
      </c>
      <c r="K54" s="59">
        <v>297</v>
      </c>
      <c r="L54" s="41"/>
    </row>
    <row r="55" spans="1:12" ht="14.6" x14ac:dyDescent="0.4">
      <c r="A55" s="23"/>
      <c r="B55" s="15"/>
      <c r="C55" s="11"/>
      <c r="D55" s="7" t="s">
        <v>29</v>
      </c>
      <c r="E55" s="60" t="s">
        <v>59</v>
      </c>
      <c r="F55" s="54">
        <v>150</v>
      </c>
      <c r="G55" s="57">
        <v>6.32</v>
      </c>
      <c r="H55" s="57">
        <v>4.5</v>
      </c>
      <c r="I55" s="65">
        <v>38.85</v>
      </c>
      <c r="J55" s="57">
        <v>221.18</v>
      </c>
      <c r="K55" s="59">
        <v>302</v>
      </c>
      <c r="L55" s="41"/>
    </row>
    <row r="56" spans="1:12" ht="14.6" x14ac:dyDescent="0.4">
      <c r="A56" s="23"/>
      <c r="B56" s="15"/>
      <c r="C56" s="11"/>
      <c r="D56" s="7" t="s">
        <v>30</v>
      </c>
      <c r="E56" s="60" t="s">
        <v>60</v>
      </c>
      <c r="F56" s="54">
        <v>180</v>
      </c>
      <c r="G56" s="56">
        <v>0.14399999999999999</v>
      </c>
      <c r="H56" s="57">
        <v>0.14399999999999999</v>
      </c>
      <c r="I56" s="65">
        <v>25.09</v>
      </c>
      <c r="J56" s="57">
        <v>102.23</v>
      </c>
      <c r="K56" s="59">
        <v>342</v>
      </c>
      <c r="L56" s="41"/>
    </row>
    <row r="57" spans="1:12" ht="14.6" x14ac:dyDescent="0.4">
      <c r="A57" s="23"/>
      <c r="B57" s="15"/>
      <c r="C57" s="11"/>
      <c r="D57" s="7" t="s">
        <v>31</v>
      </c>
      <c r="E57" s="61" t="s">
        <v>42</v>
      </c>
      <c r="F57" s="54">
        <v>30</v>
      </c>
      <c r="G57" s="57">
        <v>2.4700000000000002</v>
      </c>
      <c r="H57" s="57">
        <v>0.31</v>
      </c>
      <c r="I57" s="65">
        <v>17.93</v>
      </c>
      <c r="J57" s="57">
        <v>84.39</v>
      </c>
      <c r="K57" s="59">
        <v>573</v>
      </c>
      <c r="L57" s="41"/>
    </row>
    <row r="58" spans="1:12" ht="14.6" x14ac:dyDescent="0.4">
      <c r="A58" s="23"/>
      <c r="B58" s="15"/>
      <c r="C58" s="11"/>
      <c r="D58" s="7" t="s">
        <v>32</v>
      </c>
      <c r="E58" s="62" t="s">
        <v>47</v>
      </c>
      <c r="F58" s="135">
        <v>30</v>
      </c>
      <c r="G58" s="136">
        <v>2.64</v>
      </c>
      <c r="H58" s="136">
        <v>0.33</v>
      </c>
      <c r="I58" s="136">
        <v>16.98</v>
      </c>
      <c r="J58" s="136">
        <v>81.45</v>
      </c>
      <c r="K58" s="176">
        <v>575</v>
      </c>
      <c r="L58" s="41"/>
    </row>
    <row r="59" spans="1:12" ht="14.6" x14ac:dyDescent="0.4">
      <c r="A59" s="23"/>
      <c r="B59" s="15"/>
      <c r="C59" s="11"/>
      <c r="D59" s="6"/>
      <c r="E59" s="63"/>
      <c r="F59" s="64"/>
      <c r="G59" s="66"/>
      <c r="H59" s="66"/>
      <c r="I59" s="67"/>
      <c r="J59" s="66"/>
      <c r="K59" s="68"/>
      <c r="L59" s="41"/>
    </row>
    <row r="60" spans="1:12" ht="14.6" x14ac:dyDescent="0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0">SUM(G52:G60)</f>
        <v>28.863999999999997</v>
      </c>
      <c r="H61" s="19">
        <f t="shared" ref="H61" si="21">SUM(H52:H60)</f>
        <v>27.343999999999998</v>
      </c>
      <c r="I61" s="19">
        <f t="shared" ref="I61" si="22">SUM(I52:I60)</f>
        <v>114.53000000000002</v>
      </c>
      <c r="J61" s="19">
        <f t="shared" ref="J61" si="23">SUM(J52:J60)</f>
        <v>819.67000000000007</v>
      </c>
      <c r="K61" s="25"/>
      <c r="L61" s="19">
        <v>76.72</v>
      </c>
    </row>
    <row r="62" spans="1:12" ht="15.75" customHeight="1" x14ac:dyDescent="0.3">
      <c r="A62" s="29">
        <f>A44</f>
        <v>1</v>
      </c>
      <c r="B62" s="30">
        <f>B44</f>
        <v>3</v>
      </c>
      <c r="C62" s="189" t="s">
        <v>4</v>
      </c>
      <c r="D62" s="190"/>
      <c r="E62" s="31"/>
      <c r="F62" s="32">
        <f>F51+F61</f>
        <v>1230</v>
      </c>
      <c r="G62" s="32">
        <f t="shared" ref="G62" si="24">G51+G61</f>
        <v>51.643999999999991</v>
      </c>
      <c r="H62" s="32">
        <f t="shared" ref="H62" si="25">H51+H61</f>
        <v>50.973999999999997</v>
      </c>
      <c r="I62" s="32">
        <f t="shared" ref="I62" si="26">I51+I61</f>
        <v>198.06</v>
      </c>
      <c r="J62" s="32">
        <f t="shared" ref="J62:L62" si="27">J51+J61</f>
        <v>1457.5800000000002</v>
      </c>
      <c r="K62" s="32"/>
      <c r="L62" s="32">
        <f t="shared" si="27"/>
        <v>153.44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51" t="s">
        <v>61</v>
      </c>
      <c r="F63" s="52">
        <v>170</v>
      </c>
      <c r="G63" s="69">
        <v>20.46</v>
      </c>
      <c r="H63" s="69">
        <v>15.48</v>
      </c>
      <c r="I63" s="69">
        <v>49.2</v>
      </c>
      <c r="J63" s="69">
        <v>417.96</v>
      </c>
      <c r="K63" s="58">
        <v>223</v>
      </c>
      <c r="L63" s="39"/>
    </row>
    <row r="64" spans="1:12" ht="14.6" x14ac:dyDescent="0.4">
      <c r="A64" s="23"/>
      <c r="B64" s="15"/>
      <c r="C64" s="11"/>
      <c r="D64" s="6"/>
      <c r="E64" s="53"/>
      <c r="F64" s="54"/>
      <c r="G64" s="49"/>
      <c r="H64" s="49"/>
      <c r="I64" s="49"/>
      <c r="J64" s="49"/>
      <c r="K64" s="59"/>
      <c r="L64" s="41"/>
    </row>
    <row r="65" spans="1:12" ht="14.6" x14ac:dyDescent="0.4">
      <c r="A65" s="23"/>
      <c r="B65" s="15"/>
      <c r="C65" s="11"/>
      <c r="D65" s="7" t="s">
        <v>22</v>
      </c>
      <c r="E65" s="53" t="s">
        <v>46</v>
      </c>
      <c r="F65" s="54">
        <v>215</v>
      </c>
      <c r="G65" s="49">
        <v>0.2</v>
      </c>
      <c r="H65" s="49">
        <v>0.02</v>
      </c>
      <c r="I65" s="49">
        <v>15</v>
      </c>
      <c r="J65" s="49">
        <v>60.98</v>
      </c>
      <c r="K65" s="59">
        <v>376</v>
      </c>
      <c r="L65" s="41"/>
    </row>
    <row r="66" spans="1:12" ht="14.6" x14ac:dyDescent="0.4">
      <c r="A66" s="23"/>
      <c r="B66" s="15"/>
      <c r="C66" s="11"/>
      <c r="D66" s="7" t="s">
        <v>23</v>
      </c>
      <c r="E66" s="53"/>
      <c r="F66" s="54"/>
      <c r="G66" s="54"/>
      <c r="H66" s="54"/>
      <c r="I66" s="70"/>
      <c r="J66" s="54"/>
      <c r="K66" s="59"/>
      <c r="L66" s="41"/>
    </row>
    <row r="67" spans="1:12" ht="14.6" x14ac:dyDescent="0.4">
      <c r="A67" s="23"/>
      <c r="B67" s="15"/>
      <c r="C67" s="11"/>
      <c r="D67" s="7" t="s">
        <v>24</v>
      </c>
      <c r="E67" s="53" t="s">
        <v>62</v>
      </c>
      <c r="F67" s="54">
        <v>140</v>
      </c>
      <c r="G67" s="71">
        <v>0.56000000000000005</v>
      </c>
      <c r="H67" s="71">
        <v>0.56000000000000005</v>
      </c>
      <c r="I67" s="71">
        <v>13.72</v>
      </c>
      <c r="J67" s="71">
        <v>62.16</v>
      </c>
      <c r="K67" s="59">
        <v>338</v>
      </c>
      <c r="L67" s="41"/>
    </row>
    <row r="68" spans="1:12" ht="14.6" x14ac:dyDescent="0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6" x14ac:dyDescent="0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8">SUM(G63:G69)</f>
        <v>21.22</v>
      </c>
      <c r="H70" s="19">
        <f t="shared" ref="H70" si="29">SUM(H63:H69)</f>
        <v>16.059999999999999</v>
      </c>
      <c r="I70" s="19">
        <f t="shared" ref="I70" si="30">SUM(I63:I69)</f>
        <v>77.92</v>
      </c>
      <c r="J70" s="19">
        <f t="shared" ref="J70" si="31">SUM(J63:J69)</f>
        <v>541.1</v>
      </c>
      <c r="K70" s="25"/>
      <c r="L70" s="19">
        <v>76.72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6" x14ac:dyDescent="0.4">
      <c r="A72" s="23"/>
      <c r="B72" s="15"/>
      <c r="C72" s="11"/>
      <c r="D72" s="7" t="s">
        <v>27</v>
      </c>
      <c r="E72" s="60" t="s">
        <v>63</v>
      </c>
      <c r="F72" s="54">
        <v>200</v>
      </c>
      <c r="G72" s="49">
        <v>1.39</v>
      </c>
      <c r="H72" s="49">
        <v>3.9</v>
      </c>
      <c r="I72" s="50">
        <v>6.79</v>
      </c>
      <c r="J72" s="49">
        <v>67.819999999999993</v>
      </c>
      <c r="K72" s="59">
        <v>88</v>
      </c>
      <c r="L72" s="41"/>
    </row>
    <row r="73" spans="1:12" ht="14.6" x14ac:dyDescent="0.4">
      <c r="A73" s="23"/>
      <c r="B73" s="15"/>
      <c r="C73" s="11"/>
      <c r="D73" s="7" t="s">
        <v>28</v>
      </c>
      <c r="E73" s="60" t="s">
        <v>64</v>
      </c>
      <c r="F73" s="54">
        <v>290</v>
      </c>
      <c r="G73" s="49">
        <v>26.1</v>
      </c>
      <c r="H73" s="49">
        <v>23</v>
      </c>
      <c r="I73" s="50">
        <v>53.5</v>
      </c>
      <c r="J73" s="49">
        <v>525.4</v>
      </c>
      <c r="K73" s="59">
        <v>291</v>
      </c>
      <c r="L73" s="41"/>
    </row>
    <row r="74" spans="1:12" ht="14.6" x14ac:dyDescent="0.4">
      <c r="A74" s="23"/>
      <c r="B74" s="15"/>
      <c r="C74" s="11"/>
      <c r="D74" s="7" t="s">
        <v>29</v>
      </c>
      <c r="E74" s="60"/>
      <c r="F74" s="54"/>
      <c r="G74" s="54"/>
      <c r="H74" s="54"/>
      <c r="I74" s="70"/>
      <c r="J74" s="54"/>
      <c r="K74" s="59"/>
      <c r="L74" s="41"/>
    </row>
    <row r="75" spans="1:12" ht="14.6" x14ac:dyDescent="0.4">
      <c r="A75" s="23"/>
      <c r="B75" s="15"/>
      <c r="C75" s="11"/>
      <c r="D75" s="7" t="s">
        <v>30</v>
      </c>
      <c r="E75" s="60" t="s">
        <v>65</v>
      </c>
      <c r="F75" s="54">
        <v>180</v>
      </c>
      <c r="G75" s="49">
        <v>0.41</v>
      </c>
      <c r="H75" s="49">
        <v>1.7999999999999999E-2</v>
      </c>
      <c r="I75" s="50">
        <v>24.99</v>
      </c>
      <c r="J75" s="49">
        <v>101.76</v>
      </c>
      <c r="K75" s="59">
        <v>349</v>
      </c>
      <c r="L75" s="41"/>
    </row>
    <row r="76" spans="1:12" ht="14.6" x14ac:dyDescent="0.4">
      <c r="A76" s="23"/>
      <c r="B76" s="15"/>
      <c r="C76" s="11"/>
      <c r="D76" s="7" t="s">
        <v>31</v>
      </c>
      <c r="E76" s="61" t="s">
        <v>42</v>
      </c>
      <c r="F76" s="54">
        <v>30</v>
      </c>
      <c r="G76" s="57">
        <v>2.4700000000000002</v>
      </c>
      <c r="H76" s="57">
        <v>0.31</v>
      </c>
      <c r="I76" s="65">
        <v>17.93</v>
      </c>
      <c r="J76" s="57">
        <v>84.39</v>
      </c>
      <c r="K76" s="59">
        <v>573</v>
      </c>
      <c r="L76" s="41"/>
    </row>
    <row r="77" spans="1:12" ht="14.6" x14ac:dyDescent="0.4">
      <c r="A77" s="23"/>
      <c r="B77" s="15"/>
      <c r="C77" s="11"/>
      <c r="D77" s="7" t="s">
        <v>32</v>
      </c>
      <c r="E77" s="62" t="s">
        <v>47</v>
      </c>
      <c r="F77" s="135">
        <v>30</v>
      </c>
      <c r="G77" s="136">
        <v>2.64</v>
      </c>
      <c r="H77" s="136">
        <v>0.33</v>
      </c>
      <c r="I77" s="136">
        <v>16.98</v>
      </c>
      <c r="J77" s="136">
        <v>81.45</v>
      </c>
      <c r="K77" s="176">
        <v>575</v>
      </c>
      <c r="L77" s="41"/>
    </row>
    <row r="78" spans="1:12" ht="14.6" x14ac:dyDescent="0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6" x14ac:dyDescent="0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2">SUM(G71:G79)</f>
        <v>33.01</v>
      </c>
      <c r="H80" s="19">
        <f t="shared" ref="H80" si="33">SUM(H71:H79)</f>
        <v>27.557999999999996</v>
      </c>
      <c r="I80" s="19">
        <f t="shared" ref="I80" si="34">SUM(I71:I79)</f>
        <v>120.19000000000001</v>
      </c>
      <c r="J80" s="19">
        <f t="shared" ref="J80" si="35">SUM(J71:J79)</f>
        <v>860.82</v>
      </c>
      <c r="K80" s="25"/>
      <c r="L80" s="19">
        <v>76.72</v>
      </c>
    </row>
    <row r="81" spans="1:12" ht="15.75" customHeight="1" x14ac:dyDescent="0.3">
      <c r="A81" s="29">
        <f>A63</f>
        <v>1</v>
      </c>
      <c r="B81" s="30">
        <f>B63</f>
        <v>4</v>
      </c>
      <c r="C81" s="189" t="s">
        <v>4</v>
      </c>
      <c r="D81" s="190"/>
      <c r="E81" s="31"/>
      <c r="F81" s="32">
        <f>F70+F80</f>
        <v>1255</v>
      </c>
      <c r="G81" s="32">
        <f t="shared" ref="G81" si="36">G70+G80</f>
        <v>54.23</v>
      </c>
      <c r="H81" s="32">
        <f t="shared" ref="H81" si="37">H70+H80</f>
        <v>43.617999999999995</v>
      </c>
      <c r="I81" s="32">
        <f t="shared" ref="I81" si="38">I70+I80</f>
        <v>198.11</v>
      </c>
      <c r="J81" s="32">
        <f t="shared" ref="J81:L81" si="39">J70+J80</f>
        <v>1401.92</v>
      </c>
      <c r="K81" s="32"/>
      <c r="L81" s="32">
        <f t="shared" si="39"/>
        <v>153.44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51" t="s">
        <v>85</v>
      </c>
      <c r="F82" s="52">
        <v>290</v>
      </c>
      <c r="G82" s="69">
        <v>17.53</v>
      </c>
      <c r="H82" s="69">
        <v>22.65</v>
      </c>
      <c r="I82" s="74">
        <v>38.64</v>
      </c>
      <c r="J82" s="69">
        <v>428.53</v>
      </c>
      <c r="K82" s="58">
        <v>294</v>
      </c>
      <c r="L82" s="39"/>
    </row>
    <row r="83" spans="1:12" ht="14.6" x14ac:dyDescent="0.4">
      <c r="A83" s="23"/>
      <c r="B83" s="15"/>
      <c r="C83" s="11"/>
      <c r="D83" s="6"/>
      <c r="E83" s="53"/>
      <c r="F83" s="54"/>
      <c r="G83" s="75"/>
      <c r="H83" s="76"/>
      <c r="I83" s="77"/>
      <c r="J83" s="76"/>
      <c r="K83" s="59"/>
      <c r="L83" s="41"/>
    </row>
    <row r="84" spans="1:12" ht="14.6" x14ac:dyDescent="0.4">
      <c r="A84" s="23"/>
      <c r="B84" s="15"/>
      <c r="C84" s="11"/>
      <c r="D84" s="7" t="s">
        <v>22</v>
      </c>
      <c r="E84" s="53" t="s">
        <v>60</v>
      </c>
      <c r="F84" s="54">
        <v>200</v>
      </c>
      <c r="G84" s="75">
        <v>0.15</v>
      </c>
      <c r="H84" s="76">
        <v>0.15</v>
      </c>
      <c r="I84" s="77">
        <v>23.8</v>
      </c>
      <c r="J84" s="76">
        <v>97.15</v>
      </c>
      <c r="K84" s="59">
        <v>342</v>
      </c>
      <c r="L84" s="41"/>
    </row>
    <row r="85" spans="1:12" ht="14.6" x14ac:dyDescent="0.4">
      <c r="A85" s="23"/>
      <c r="B85" s="15"/>
      <c r="C85" s="11"/>
      <c r="D85" s="7" t="s">
        <v>23</v>
      </c>
      <c r="E85" s="72" t="s">
        <v>42</v>
      </c>
      <c r="F85" s="73">
        <v>30</v>
      </c>
      <c r="G85" s="76">
        <v>2.4700000000000002</v>
      </c>
      <c r="H85" s="76">
        <v>0.31</v>
      </c>
      <c r="I85" s="77">
        <v>17.93</v>
      </c>
      <c r="J85" s="76">
        <v>84.39</v>
      </c>
      <c r="K85" s="59">
        <v>573</v>
      </c>
      <c r="L85" s="41"/>
    </row>
    <row r="86" spans="1:12" ht="14.6" x14ac:dyDescent="0.4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6" x14ac:dyDescent="0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6" x14ac:dyDescent="0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0">SUM(G82:G88)</f>
        <v>20.149999999999999</v>
      </c>
      <c r="H89" s="19">
        <f t="shared" ref="H89" si="41">SUM(H82:H88)</f>
        <v>23.109999999999996</v>
      </c>
      <c r="I89" s="19">
        <f t="shared" ref="I89" si="42">SUM(I82:I88)</f>
        <v>80.37</v>
      </c>
      <c r="J89" s="19">
        <f t="shared" ref="J89" si="43">SUM(J82:J88)</f>
        <v>610.06999999999994</v>
      </c>
      <c r="K89" s="25"/>
      <c r="L89" s="19">
        <v>76.72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6" x14ac:dyDescent="0.4">
      <c r="A91" s="23"/>
      <c r="B91" s="15"/>
      <c r="C91" s="11"/>
      <c r="D91" s="7" t="s">
        <v>27</v>
      </c>
      <c r="E91" s="78" t="s">
        <v>66</v>
      </c>
      <c r="F91" s="54">
        <v>200</v>
      </c>
      <c r="G91" s="57">
        <v>2.15</v>
      </c>
      <c r="H91" s="57">
        <v>2.27</v>
      </c>
      <c r="I91" s="65">
        <v>13.71</v>
      </c>
      <c r="J91" s="57">
        <v>83.87</v>
      </c>
      <c r="K91" s="54">
        <v>103</v>
      </c>
      <c r="L91" s="41"/>
    </row>
    <row r="92" spans="1:12" ht="14.6" x14ac:dyDescent="0.4">
      <c r="A92" s="23"/>
      <c r="B92" s="15"/>
      <c r="C92" s="11"/>
      <c r="D92" s="7" t="s">
        <v>28</v>
      </c>
      <c r="E92" s="78" t="s">
        <v>67</v>
      </c>
      <c r="F92" s="54">
        <v>140</v>
      </c>
      <c r="G92" s="57">
        <v>13.4</v>
      </c>
      <c r="H92" s="57">
        <v>11.4</v>
      </c>
      <c r="I92" s="65">
        <v>3.95</v>
      </c>
      <c r="J92" s="57">
        <v>172</v>
      </c>
      <c r="K92" s="54">
        <v>290</v>
      </c>
      <c r="L92" s="41"/>
    </row>
    <row r="93" spans="1:12" ht="14.6" x14ac:dyDescent="0.4">
      <c r="A93" s="23"/>
      <c r="B93" s="15"/>
      <c r="C93" s="11"/>
      <c r="D93" s="7" t="s">
        <v>29</v>
      </c>
      <c r="E93" s="78" t="s">
        <v>68</v>
      </c>
      <c r="F93" s="54">
        <v>150</v>
      </c>
      <c r="G93" s="57">
        <v>8.6</v>
      </c>
      <c r="H93" s="57">
        <v>6.09</v>
      </c>
      <c r="I93" s="65">
        <v>28.64</v>
      </c>
      <c r="J93" s="57">
        <v>203.77</v>
      </c>
      <c r="K93" s="54">
        <v>302</v>
      </c>
      <c r="L93" s="41"/>
    </row>
    <row r="94" spans="1:12" ht="14.6" x14ac:dyDescent="0.4">
      <c r="A94" s="23"/>
      <c r="B94" s="15"/>
      <c r="C94" s="11"/>
      <c r="D94" s="7" t="s">
        <v>30</v>
      </c>
      <c r="E94" s="78" t="s">
        <v>60</v>
      </c>
      <c r="F94" s="54">
        <v>180</v>
      </c>
      <c r="G94" s="56">
        <v>0.14399999999999999</v>
      </c>
      <c r="H94" s="57">
        <v>0.14399999999999999</v>
      </c>
      <c r="I94" s="65">
        <v>25.09</v>
      </c>
      <c r="J94" s="57">
        <v>102.23</v>
      </c>
      <c r="K94" s="59">
        <v>342</v>
      </c>
      <c r="L94" s="41"/>
    </row>
    <row r="95" spans="1:12" ht="14.6" x14ac:dyDescent="0.4">
      <c r="A95" s="23"/>
      <c r="B95" s="15"/>
      <c r="C95" s="11"/>
      <c r="D95" s="7" t="s">
        <v>31</v>
      </c>
      <c r="E95" s="79" t="s">
        <v>42</v>
      </c>
      <c r="F95" s="54">
        <v>30</v>
      </c>
      <c r="G95" s="57">
        <v>2.4700000000000002</v>
      </c>
      <c r="H95" s="57">
        <v>0.31</v>
      </c>
      <c r="I95" s="65">
        <v>17.93</v>
      </c>
      <c r="J95" s="56">
        <v>84.39</v>
      </c>
      <c r="K95" s="54">
        <v>30</v>
      </c>
      <c r="L95" s="41"/>
    </row>
    <row r="96" spans="1:12" ht="14.6" x14ac:dyDescent="0.4">
      <c r="A96" s="23"/>
      <c r="B96" s="15"/>
      <c r="C96" s="11"/>
      <c r="D96" s="7" t="s">
        <v>32</v>
      </c>
      <c r="E96" s="79" t="s">
        <v>47</v>
      </c>
      <c r="F96" s="135">
        <v>30</v>
      </c>
      <c r="G96" s="136">
        <v>2.64</v>
      </c>
      <c r="H96" s="136">
        <v>0.33</v>
      </c>
      <c r="I96" s="136">
        <v>16.98</v>
      </c>
      <c r="J96" s="136">
        <v>81.45</v>
      </c>
      <c r="K96" s="176">
        <v>575</v>
      </c>
      <c r="L96" s="41"/>
    </row>
    <row r="97" spans="1:12" ht="14.6" x14ac:dyDescent="0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6" x14ac:dyDescent="0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4">SUM(G90:G98)</f>
        <v>29.403999999999996</v>
      </c>
      <c r="H99" s="19">
        <f t="shared" ref="H99" si="45">SUM(H90:H98)</f>
        <v>20.543999999999993</v>
      </c>
      <c r="I99" s="19">
        <f t="shared" ref="I99" si="46">SUM(I90:I98)</f>
        <v>106.3</v>
      </c>
      <c r="J99" s="19">
        <f t="shared" ref="J99" si="47">SUM(J90:J98)</f>
        <v>727.71</v>
      </c>
      <c r="K99" s="25"/>
      <c r="L99" s="19">
        <v>76.72</v>
      </c>
    </row>
    <row r="100" spans="1:12" ht="15.75" customHeight="1" x14ac:dyDescent="0.3">
      <c r="A100" s="29">
        <f>A82</f>
        <v>1</v>
      </c>
      <c r="B100" s="30">
        <f>B82</f>
        <v>5</v>
      </c>
      <c r="C100" s="189" t="s">
        <v>4</v>
      </c>
      <c r="D100" s="190"/>
      <c r="E100" s="31"/>
      <c r="F100" s="32">
        <f>F89+F99</f>
        <v>1250</v>
      </c>
      <c r="G100" s="32">
        <f t="shared" ref="G100" si="48">G89+G99</f>
        <v>49.553999999999995</v>
      </c>
      <c r="H100" s="32">
        <f t="shared" ref="H100" si="49">H89+H99</f>
        <v>43.653999999999989</v>
      </c>
      <c r="I100" s="32">
        <f t="shared" ref="I100" si="50">I89+I99</f>
        <v>186.67000000000002</v>
      </c>
      <c r="J100" s="32">
        <f t="shared" ref="J100:L100" si="51">J89+J99</f>
        <v>1337.78</v>
      </c>
      <c r="K100" s="32"/>
      <c r="L100" s="32">
        <f t="shared" si="51"/>
        <v>153.44</v>
      </c>
    </row>
    <row r="101" spans="1:12" ht="14.6" x14ac:dyDescent="0.4">
      <c r="A101" s="20">
        <v>2</v>
      </c>
      <c r="B101" s="21">
        <v>1</v>
      </c>
      <c r="C101" s="22" t="s">
        <v>20</v>
      </c>
      <c r="D101" s="5" t="s">
        <v>21</v>
      </c>
      <c r="E101" s="154" t="s">
        <v>69</v>
      </c>
      <c r="F101" s="155">
        <v>210</v>
      </c>
      <c r="G101" s="155">
        <v>5.67</v>
      </c>
      <c r="H101" s="155">
        <v>5.28</v>
      </c>
      <c r="I101" s="155">
        <v>32.549999999999997</v>
      </c>
      <c r="J101" s="155">
        <v>200.4</v>
      </c>
      <c r="K101" s="156">
        <v>173</v>
      </c>
      <c r="L101" s="39"/>
    </row>
    <row r="102" spans="1:12" ht="14.6" x14ac:dyDescent="0.4">
      <c r="A102" s="23"/>
      <c r="B102" s="15"/>
      <c r="C102" s="11"/>
      <c r="D102" s="6"/>
      <c r="E102" s="157"/>
      <c r="F102" s="158"/>
      <c r="G102" s="158"/>
      <c r="H102" s="158"/>
      <c r="I102" s="158"/>
      <c r="J102" s="158"/>
      <c r="K102" s="128"/>
      <c r="L102" s="41"/>
    </row>
    <row r="103" spans="1:12" ht="14.6" x14ac:dyDescent="0.4">
      <c r="A103" s="23"/>
      <c r="B103" s="15"/>
      <c r="C103" s="11"/>
      <c r="D103" s="7" t="s">
        <v>22</v>
      </c>
      <c r="E103" s="157" t="s">
        <v>70</v>
      </c>
      <c r="F103" s="158">
        <v>200</v>
      </c>
      <c r="G103" s="158">
        <v>4.2</v>
      </c>
      <c r="H103" s="158">
        <v>3.62</v>
      </c>
      <c r="I103" s="158">
        <v>21.28</v>
      </c>
      <c r="J103" s="158">
        <v>134.5</v>
      </c>
      <c r="K103" s="128">
        <v>382</v>
      </c>
      <c r="L103" s="41"/>
    </row>
    <row r="104" spans="1:12" ht="14.6" x14ac:dyDescent="0.4">
      <c r="A104" s="23"/>
      <c r="B104" s="15"/>
      <c r="C104" s="11"/>
      <c r="D104" s="7" t="s">
        <v>23</v>
      </c>
      <c r="E104" s="157" t="s">
        <v>42</v>
      </c>
      <c r="F104" s="158">
        <v>30</v>
      </c>
      <c r="G104" s="158">
        <v>2.4700000000000002</v>
      </c>
      <c r="H104" s="158">
        <v>0.31</v>
      </c>
      <c r="I104" s="158">
        <v>17.93</v>
      </c>
      <c r="J104" s="158">
        <v>84.39</v>
      </c>
      <c r="K104" s="128">
        <v>573</v>
      </c>
      <c r="L104" s="41"/>
    </row>
    <row r="105" spans="1:12" ht="14.6" x14ac:dyDescent="0.4">
      <c r="A105" s="23"/>
      <c r="B105" s="15"/>
      <c r="C105" s="11"/>
      <c r="D105" s="7" t="s">
        <v>24</v>
      </c>
      <c r="E105" s="159" t="s">
        <v>62</v>
      </c>
      <c r="F105" s="160">
        <v>140</v>
      </c>
      <c r="G105" s="160">
        <v>0.56000000000000005</v>
      </c>
      <c r="H105" s="160">
        <v>0.56000000000000005</v>
      </c>
      <c r="I105" s="160">
        <v>13.72</v>
      </c>
      <c r="J105" s="160">
        <v>62.16</v>
      </c>
      <c r="K105" s="159">
        <v>338</v>
      </c>
      <c r="L105" s="41"/>
    </row>
    <row r="106" spans="1:12" ht="14.6" x14ac:dyDescent="0.4">
      <c r="A106" s="23"/>
      <c r="B106" s="15"/>
      <c r="C106" s="11"/>
      <c r="D106" s="6"/>
      <c r="E106" s="157" t="s">
        <v>71</v>
      </c>
      <c r="F106" s="158">
        <v>10</v>
      </c>
      <c r="G106" s="158">
        <v>0.08</v>
      </c>
      <c r="H106" s="158">
        <v>7.25</v>
      </c>
      <c r="I106" s="158">
        <v>0.13</v>
      </c>
      <c r="J106" s="158">
        <v>66.09</v>
      </c>
      <c r="K106" s="157">
        <v>14</v>
      </c>
      <c r="L106" s="41"/>
    </row>
    <row r="107" spans="1:12" ht="14.6" x14ac:dyDescent="0.4">
      <c r="A107" s="23"/>
      <c r="B107" s="15"/>
      <c r="C107" s="11"/>
      <c r="D107" s="6"/>
      <c r="E107" s="157"/>
      <c r="F107" s="158"/>
      <c r="G107" s="158"/>
      <c r="H107" s="158"/>
      <c r="I107" s="158"/>
      <c r="J107" s="158"/>
      <c r="K107" s="157"/>
      <c r="L107" s="41"/>
    </row>
    <row r="108" spans="1:12" ht="14.6" x14ac:dyDescent="0.4">
      <c r="A108" s="24"/>
      <c r="B108" s="17"/>
      <c r="C108" s="8"/>
      <c r="D108" s="18" t="s">
        <v>33</v>
      </c>
      <c r="E108" s="161"/>
      <c r="F108" s="162">
        <f>SUM(F101:F107)</f>
        <v>590</v>
      </c>
      <c r="G108" s="162">
        <f t="shared" ref="G108:J108" si="52">SUM(G101:G107)</f>
        <v>12.980000000000002</v>
      </c>
      <c r="H108" s="162">
        <f t="shared" si="52"/>
        <v>17.020000000000003</v>
      </c>
      <c r="I108" s="162">
        <f t="shared" si="52"/>
        <v>85.609999999999985</v>
      </c>
      <c r="J108" s="162">
        <f t="shared" si="52"/>
        <v>547.54</v>
      </c>
      <c r="K108" s="163"/>
      <c r="L108" s="19">
        <v>76.72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64"/>
      <c r="F109" s="165"/>
      <c r="G109" s="165"/>
      <c r="H109" s="165"/>
      <c r="I109" s="165"/>
      <c r="J109" s="165"/>
      <c r="K109" s="166"/>
      <c r="L109" s="41"/>
    </row>
    <row r="110" spans="1:12" ht="14.6" x14ac:dyDescent="0.4">
      <c r="A110" s="23"/>
      <c r="B110" s="15"/>
      <c r="C110" s="11"/>
      <c r="D110" s="7" t="s">
        <v>27</v>
      </c>
      <c r="E110" s="157" t="s">
        <v>72</v>
      </c>
      <c r="F110" s="158">
        <v>200</v>
      </c>
      <c r="G110" s="158">
        <v>1.58</v>
      </c>
      <c r="H110" s="158">
        <v>2.19</v>
      </c>
      <c r="I110" s="158">
        <v>11.66</v>
      </c>
      <c r="J110" s="158">
        <v>72.67</v>
      </c>
      <c r="K110" s="157">
        <v>101</v>
      </c>
      <c r="L110" s="41"/>
    </row>
    <row r="111" spans="1:12" ht="14.6" x14ac:dyDescent="0.4">
      <c r="A111" s="23"/>
      <c r="B111" s="15"/>
      <c r="C111" s="11"/>
      <c r="D111" s="7" t="s">
        <v>28</v>
      </c>
      <c r="E111" s="157" t="s">
        <v>73</v>
      </c>
      <c r="F111" s="158">
        <v>140</v>
      </c>
      <c r="G111" s="158">
        <v>10.7</v>
      </c>
      <c r="H111" s="158">
        <v>13.3</v>
      </c>
      <c r="I111" s="158">
        <v>9.8000000000000007</v>
      </c>
      <c r="J111" s="158">
        <v>201.7</v>
      </c>
      <c r="K111" s="157">
        <v>278</v>
      </c>
      <c r="L111" s="41"/>
    </row>
    <row r="112" spans="1:12" ht="14.6" x14ac:dyDescent="0.4">
      <c r="A112" s="23"/>
      <c r="B112" s="15"/>
      <c r="C112" s="11"/>
      <c r="D112" s="7" t="s">
        <v>29</v>
      </c>
      <c r="E112" s="157" t="s">
        <v>74</v>
      </c>
      <c r="F112" s="158">
        <v>150</v>
      </c>
      <c r="G112" s="158">
        <v>5.52</v>
      </c>
      <c r="H112" s="158">
        <v>4.5199999999999996</v>
      </c>
      <c r="I112" s="158">
        <v>26.45</v>
      </c>
      <c r="J112" s="158">
        <v>168.56</v>
      </c>
      <c r="K112" s="157">
        <v>203</v>
      </c>
      <c r="L112" s="41"/>
    </row>
    <row r="113" spans="1:12" ht="14.6" x14ac:dyDescent="0.4">
      <c r="A113" s="23"/>
      <c r="B113" s="15"/>
      <c r="C113" s="11"/>
      <c r="D113" s="7" t="s">
        <v>30</v>
      </c>
      <c r="E113" s="157" t="s">
        <v>46</v>
      </c>
      <c r="F113" s="158">
        <v>215</v>
      </c>
      <c r="G113" s="158">
        <v>0.2</v>
      </c>
      <c r="H113" s="158">
        <v>0.02</v>
      </c>
      <c r="I113" s="158">
        <v>15</v>
      </c>
      <c r="J113" s="158">
        <v>60.98</v>
      </c>
      <c r="K113" s="157">
        <v>376</v>
      </c>
      <c r="L113" s="41"/>
    </row>
    <row r="114" spans="1:12" ht="14.6" x14ac:dyDescent="0.4">
      <c r="A114" s="23"/>
      <c r="B114" s="15"/>
      <c r="C114" s="11"/>
      <c r="D114" s="7" t="s">
        <v>31</v>
      </c>
      <c r="E114" s="167" t="s">
        <v>42</v>
      </c>
      <c r="F114" s="168">
        <v>30</v>
      </c>
      <c r="G114" s="169">
        <v>2.4700000000000002</v>
      </c>
      <c r="H114" s="169">
        <v>0.31</v>
      </c>
      <c r="I114" s="169">
        <v>17.93</v>
      </c>
      <c r="J114" s="169">
        <v>84.39</v>
      </c>
      <c r="K114" s="128">
        <v>573</v>
      </c>
      <c r="L114" s="41"/>
    </row>
    <row r="115" spans="1:12" ht="14.6" x14ac:dyDescent="0.4">
      <c r="A115" s="23"/>
      <c r="B115" s="15"/>
      <c r="C115" s="11"/>
      <c r="D115" s="7" t="s">
        <v>32</v>
      </c>
      <c r="E115" s="170" t="s">
        <v>47</v>
      </c>
      <c r="F115" s="135">
        <v>30</v>
      </c>
      <c r="G115" s="136">
        <v>2.64</v>
      </c>
      <c r="H115" s="136">
        <v>0.33</v>
      </c>
      <c r="I115" s="136">
        <v>16.98</v>
      </c>
      <c r="J115" s="136">
        <v>81.45</v>
      </c>
      <c r="K115" s="176">
        <v>575</v>
      </c>
      <c r="L115" s="41"/>
    </row>
    <row r="116" spans="1:12" ht="14.6" x14ac:dyDescent="0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6" x14ac:dyDescent="0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3">SUM(G109:G117)</f>
        <v>23.109999999999996</v>
      </c>
      <c r="H118" s="19">
        <f t="shared" si="53"/>
        <v>20.669999999999995</v>
      </c>
      <c r="I118" s="19">
        <f t="shared" si="53"/>
        <v>97.820000000000007</v>
      </c>
      <c r="J118" s="19">
        <f t="shared" si="53"/>
        <v>669.75000000000011</v>
      </c>
      <c r="K118" s="25"/>
      <c r="L118" s="19">
        <v>76.72</v>
      </c>
    </row>
    <row r="119" spans="1:12" ht="14.6" x14ac:dyDescent="0.3">
      <c r="A119" s="29">
        <f>A101</f>
        <v>2</v>
      </c>
      <c r="B119" s="30">
        <f>B101</f>
        <v>1</v>
      </c>
      <c r="C119" s="189" t="s">
        <v>4</v>
      </c>
      <c r="D119" s="190"/>
      <c r="E119" s="31"/>
      <c r="F119" s="32">
        <f>F108+F118</f>
        <v>1355</v>
      </c>
      <c r="G119" s="32">
        <f t="shared" ref="G119" si="54">G108+G118</f>
        <v>36.089999999999996</v>
      </c>
      <c r="H119" s="32">
        <f t="shared" ref="H119" si="55">H108+H118</f>
        <v>37.69</v>
      </c>
      <c r="I119" s="32">
        <f t="shared" ref="I119" si="56">I108+I118</f>
        <v>183.43</v>
      </c>
      <c r="J119" s="32">
        <f t="shared" ref="J119:L119" si="57">J108+J118</f>
        <v>1217.29</v>
      </c>
      <c r="K119" s="32"/>
      <c r="L119" s="32">
        <f t="shared" si="57"/>
        <v>153.44</v>
      </c>
    </row>
    <row r="120" spans="1:12" ht="14.6" x14ac:dyDescent="0.4">
      <c r="A120" s="14">
        <v>2</v>
      </c>
      <c r="B120" s="15">
        <v>2</v>
      </c>
      <c r="C120" s="22" t="s">
        <v>20</v>
      </c>
      <c r="D120" s="5" t="s">
        <v>21</v>
      </c>
      <c r="E120" s="80" t="s">
        <v>75</v>
      </c>
      <c r="F120" s="81">
        <v>240</v>
      </c>
      <c r="G120" s="84">
        <v>16.760000000000002</v>
      </c>
      <c r="H120" s="84">
        <v>11.8</v>
      </c>
      <c r="I120" s="84">
        <v>32.44</v>
      </c>
      <c r="J120" s="84">
        <v>303</v>
      </c>
      <c r="K120" s="85">
        <v>234</v>
      </c>
      <c r="L120" s="39"/>
    </row>
    <row r="121" spans="1:12" ht="14.6" x14ac:dyDescent="0.4">
      <c r="A121" s="14"/>
      <c r="B121" s="15"/>
      <c r="C121" s="11"/>
      <c r="D121" s="6"/>
      <c r="E121" s="82"/>
      <c r="F121" s="73"/>
      <c r="G121" s="75"/>
      <c r="H121" s="76"/>
      <c r="I121" s="77"/>
      <c r="J121" s="76"/>
      <c r="K121" s="86"/>
      <c r="L121" s="41"/>
    </row>
    <row r="122" spans="1:12" ht="14.6" x14ac:dyDescent="0.4">
      <c r="A122" s="14"/>
      <c r="B122" s="15"/>
      <c r="C122" s="11"/>
      <c r="D122" s="7" t="s">
        <v>22</v>
      </c>
      <c r="E122" s="82" t="s">
        <v>41</v>
      </c>
      <c r="F122" s="73">
        <v>222</v>
      </c>
      <c r="G122" s="75">
        <v>0.13</v>
      </c>
      <c r="H122" s="76">
        <v>0.02</v>
      </c>
      <c r="I122" s="77">
        <v>15.2</v>
      </c>
      <c r="J122" s="76">
        <v>61.5</v>
      </c>
      <c r="K122" s="86">
        <v>377</v>
      </c>
      <c r="L122" s="41"/>
    </row>
    <row r="123" spans="1:12" ht="14.6" x14ac:dyDescent="0.4">
      <c r="A123" s="14"/>
      <c r="B123" s="15"/>
      <c r="C123" s="11"/>
      <c r="D123" s="7" t="s">
        <v>23</v>
      </c>
      <c r="E123" s="72" t="s">
        <v>42</v>
      </c>
      <c r="F123" s="73">
        <v>30</v>
      </c>
      <c r="G123" s="76">
        <v>2.4700000000000002</v>
      </c>
      <c r="H123" s="76">
        <v>0.31</v>
      </c>
      <c r="I123" s="77">
        <v>17.93</v>
      </c>
      <c r="J123" s="76">
        <v>84.39</v>
      </c>
      <c r="K123" s="87">
        <v>573</v>
      </c>
      <c r="L123" s="41"/>
    </row>
    <row r="124" spans="1:12" ht="14.6" x14ac:dyDescent="0.4">
      <c r="A124" s="14"/>
      <c r="B124" s="15"/>
      <c r="C124" s="11"/>
      <c r="D124" s="7" t="s">
        <v>24</v>
      </c>
      <c r="E124" s="79"/>
      <c r="F124" s="83"/>
      <c r="G124" s="57"/>
      <c r="H124" s="57"/>
      <c r="I124" s="57"/>
      <c r="J124" s="57"/>
      <c r="K124" s="88"/>
      <c r="L124" s="41"/>
    </row>
    <row r="125" spans="1:12" ht="14.6" x14ac:dyDescent="0.4">
      <c r="A125" s="14"/>
      <c r="B125" s="15"/>
      <c r="C125" s="11"/>
      <c r="D125" s="6"/>
      <c r="E125" s="79" t="s">
        <v>57</v>
      </c>
      <c r="F125" s="83">
        <v>10</v>
      </c>
      <c r="G125" s="57">
        <v>0.08</v>
      </c>
      <c r="H125" s="57">
        <v>7.25</v>
      </c>
      <c r="I125" s="57">
        <v>0.13</v>
      </c>
      <c r="J125" s="57">
        <v>66.09</v>
      </c>
      <c r="K125" s="88">
        <v>14</v>
      </c>
      <c r="L125" s="41"/>
    </row>
    <row r="126" spans="1:12" ht="14.6" x14ac:dyDescent="0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6" x14ac:dyDescent="0.4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58">SUM(G120:G126)</f>
        <v>19.439999999999998</v>
      </c>
      <c r="H127" s="19">
        <f t="shared" si="58"/>
        <v>19.380000000000003</v>
      </c>
      <c r="I127" s="19">
        <f t="shared" si="58"/>
        <v>65.699999999999989</v>
      </c>
      <c r="J127" s="19">
        <f t="shared" si="58"/>
        <v>514.98</v>
      </c>
      <c r="K127" s="25"/>
      <c r="L127" s="19">
        <v>76.72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6" x14ac:dyDescent="0.4">
      <c r="A129" s="14"/>
      <c r="B129" s="15"/>
      <c r="C129" s="11"/>
      <c r="D129" s="7" t="s">
        <v>27</v>
      </c>
      <c r="E129" s="89" t="s">
        <v>86</v>
      </c>
      <c r="F129" s="83">
        <v>200</v>
      </c>
      <c r="G129" s="57">
        <v>2.15</v>
      </c>
      <c r="H129" s="57">
        <v>2.27</v>
      </c>
      <c r="I129" s="65">
        <v>13.71</v>
      </c>
      <c r="J129" s="57">
        <v>83.87</v>
      </c>
      <c r="K129" s="86">
        <v>103</v>
      </c>
      <c r="L129" s="41"/>
    </row>
    <row r="130" spans="1:12" ht="14.6" x14ac:dyDescent="0.4">
      <c r="A130" s="14"/>
      <c r="B130" s="15"/>
      <c r="C130" s="11"/>
      <c r="D130" s="7" t="s">
        <v>28</v>
      </c>
      <c r="E130" s="89" t="s">
        <v>87</v>
      </c>
      <c r="F130" s="90">
        <v>140</v>
      </c>
      <c r="G130" s="57">
        <v>16.3</v>
      </c>
      <c r="H130" s="57">
        <v>14.79</v>
      </c>
      <c r="I130" s="65">
        <v>5.13</v>
      </c>
      <c r="J130" s="57">
        <v>218.83</v>
      </c>
      <c r="K130" s="86">
        <v>290</v>
      </c>
      <c r="L130" s="41"/>
    </row>
    <row r="131" spans="1:12" ht="14.6" x14ac:dyDescent="0.4">
      <c r="A131" s="14"/>
      <c r="B131" s="15"/>
      <c r="C131" s="11"/>
      <c r="D131" s="7" t="s">
        <v>29</v>
      </c>
      <c r="E131" s="89" t="s">
        <v>76</v>
      </c>
      <c r="F131" s="83">
        <v>150</v>
      </c>
      <c r="G131" s="57">
        <v>4.45</v>
      </c>
      <c r="H131" s="57">
        <v>4.3</v>
      </c>
      <c r="I131" s="65">
        <v>23.35</v>
      </c>
      <c r="J131" s="57">
        <v>149.9</v>
      </c>
      <c r="K131" s="86">
        <v>302</v>
      </c>
      <c r="L131" s="41"/>
    </row>
    <row r="132" spans="1:12" ht="14.6" x14ac:dyDescent="0.4">
      <c r="A132" s="14"/>
      <c r="B132" s="15"/>
      <c r="C132" s="11"/>
      <c r="D132" s="7" t="s">
        <v>30</v>
      </c>
      <c r="E132" s="89" t="s">
        <v>65</v>
      </c>
      <c r="F132" s="83">
        <v>180</v>
      </c>
      <c r="G132" s="49">
        <v>0.41</v>
      </c>
      <c r="H132" s="49">
        <v>1.7999999999999999E-2</v>
      </c>
      <c r="I132" s="50">
        <v>24.99</v>
      </c>
      <c r="J132" s="49">
        <v>101.76</v>
      </c>
      <c r="K132" s="86">
        <v>349</v>
      </c>
      <c r="L132" s="41"/>
    </row>
    <row r="133" spans="1:12" ht="14.6" x14ac:dyDescent="0.4">
      <c r="A133" s="14"/>
      <c r="B133" s="15"/>
      <c r="C133" s="11"/>
      <c r="D133" s="7" t="s">
        <v>31</v>
      </c>
      <c r="E133" s="61" t="s">
        <v>42</v>
      </c>
      <c r="F133" s="83">
        <v>30</v>
      </c>
      <c r="G133" s="57">
        <v>2.4700000000000002</v>
      </c>
      <c r="H133" s="57">
        <v>0.31</v>
      </c>
      <c r="I133" s="65">
        <v>17.93</v>
      </c>
      <c r="J133" s="56">
        <v>84.39</v>
      </c>
      <c r="K133" s="59">
        <v>573</v>
      </c>
      <c r="L133" s="41"/>
    </row>
    <row r="134" spans="1:12" ht="14.6" x14ac:dyDescent="0.4">
      <c r="A134" s="14"/>
      <c r="B134" s="15"/>
      <c r="C134" s="11"/>
      <c r="D134" s="7" t="s">
        <v>32</v>
      </c>
      <c r="E134" s="61" t="s">
        <v>47</v>
      </c>
      <c r="F134" s="135">
        <v>30</v>
      </c>
      <c r="G134" s="136">
        <v>2.64</v>
      </c>
      <c r="H134" s="136">
        <v>0.33</v>
      </c>
      <c r="I134" s="136">
        <v>16.98</v>
      </c>
      <c r="J134" s="136">
        <v>81.45</v>
      </c>
      <c r="K134" s="176">
        <v>575</v>
      </c>
      <c r="L134" s="41"/>
    </row>
    <row r="135" spans="1:12" ht="14.6" x14ac:dyDescent="0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6" x14ac:dyDescent="0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6" x14ac:dyDescent="0.4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9">SUM(G128:G136)</f>
        <v>28.419999999999998</v>
      </c>
      <c r="H137" s="19">
        <f t="shared" si="59"/>
        <v>22.017999999999997</v>
      </c>
      <c r="I137" s="19">
        <f t="shared" si="59"/>
        <v>102.08999999999999</v>
      </c>
      <c r="J137" s="19">
        <f t="shared" si="59"/>
        <v>720.2</v>
      </c>
      <c r="K137" s="25"/>
      <c r="L137" s="19">
        <v>76.72</v>
      </c>
    </row>
    <row r="138" spans="1:12" ht="14.6" x14ac:dyDescent="0.3">
      <c r="A138" s="33">
        <f>A120</f>
        <v>2</v>
      </c>
      <c r="B138" s="33">
        <f>B120</f>
        <v>2</v>
      </c>
      <c r="C138" s="189" t="s">
        <v>4</v>
      </c>
      <c r="D138" s="190"/>
      <c r="E138" s="31"/>
      <c r="F138" s="32">
        <f>F127+F137</f>
        <v>1232</v>
      </c>
      <c r="G138" s="32">
        <f t="shared" ref="G138" si="60">G127+G137</f>
        <v>47.86</v>
      </c>
      <c r="H138" s="32">
        <f t="shared" ref="H138" si="61">H127+H137</f>
        <v>41.397999999999996</v>
      </c>
      <c r="I138" s="32">
        <f t="shared" ref="I138" si="62">I127+I137</f>
        <v>167.78999999999996</v>
      </c>
      <c r="J138" s="32">
        <f t="shared" ref="J138:L138" si="63">J127+J137</f>
        <v>1235.18</v>
      </c>
      <c r="K138" s="32"/>
      <c r="L138" s="32">
        <f t="shared" si="63"/>
        <v>153.44</v>
      </c>
    </row>
    <row r="139" spans="1:12" ht="14.6" x14ac:dyDescent="0.4">
      <c r="A139" s="20">
        <v>2</v>
      </c>
      <c r="B139" s="21">
        <v>3</v>
      </c>
      <c r="C139" s="22" t="s">
        <v>20</v>
      </c>
      <c r="D139" s="5" t="s">
        <v>21</v>
      </c>
      <c r="E139" s="129" t="s">
        <v>77</v>
      </c>
      <c r="F139" s="130">
        <v>210</v>
      </c>
      <c r="G139" s="131">
        <v>5.43</v>
      </c>
      <c r="H139" s="131">
        <v>4.2300000000000004</v>
      </c>
      <c r="I139" s="132">
        <v>38.270000000000003</v>
      </c>
      <c r="J139" s="131">
        <v>212.87</v>
      </c>
      <c r="K139" s="133">
        <v>173</v>
      </c>
      <c r="L139" s="39"/>
    </row>
    <row r="140" spans="1:12" ht="14.6" x14ac:dyDescent="0.4">
      <c r="A140" s="23"/>
      <c r="B140" s="15"/>
      <c r="C140" s="11"/>
      <c r="D140" s="6"/>
      <c r="E140" s="134"/>
      <c r="F140" s="135"/>
      <c r="G140" s="136"/>
      <c r="H140" s="136"/>
      <c r="I140" s="137"/>
      <c r="J140" s="136"/>
      <c r="K140" s="138"/>
      <c r="L140" s="41"/>
    </row>
    <row r="141" spans="1:12" ht="14.6" x14ac:dyDescent="0.4">
      <c r="A141" s="23"/>
      <c r="B141" s="15"/>
      <c r="C141" s="11"/>
      <c r="D141" s="7" t="s">
        <v>22</v>
      </c>
      <c r="E141" s="134" t="s">
        <v>46</v>
      </c>
      <c r="F141" s="135">
        <v>215</v>
      </c>
      <c r="G141" s="136">
        <v>0.2</v>
      </c>
      <c r="H141" s="136">
        <v>0.02</v>
      </c>
      <c r="I141" s="137">
        <v>15</v>
      </c>
      <c r="J141" s="136">
        <v>60.98</v>
      </c>
      <c r="K141" s="138">
        <v>376</v>
      </c>
      <c r="L141" s="41"/>
    </row>
    <row r="142" spans="1:12" ht="15.75" customHeight="1" x14ac:dyDescent="0.4">
      <c r="A142" s="23"/>
      <c r="B142" s="15"/>
      <c r="C142" s="11"/>
      <c r="D142" s="7" t="s">
        <v>23</v>
      </c>
      <c r="E142" s="134" t="s">
        <v>42</v>
      </c>
      <c r="F142" s="135">
        <v>30</v>
      </c>
      <c r="G142" s="136">
        <v>2.4700000000000002</v>
      </c>
      <c r="H142" s="136">
        <v>0.31</v>
      </c>
      <c r="I142" s="137">
        <v>17.93</v>
      </c>
      <c r="J142" s="136">
        <v>84.39</v>
      </c>
      <c r="K142" s="138">
        <v>573</v>
      </c>
      <c r="L142" s="41"/>
    </row>
    <row r="143" spans="1:12" ht="14.6" x14ac:dyDescent="0.4">
      <c r="A143" s="23"/>
      <c r="B143" s="15"/>
      <c r="C143" s="11"/>
      <c r="D143" s="7" t="s">
        <v>24</v>
      </c>
      <c r="E143" s="139" t="s">
        <v>62</v>
      </c>
      <c r="F143" s="140">
        <v>140</v>
      </c>
      <c r="G143" s="141">
        <v>0.56000000000000005</v>
      </c>
      <c r="H143" s="141">
        <v>0.56000000000000005</v>
      </c>
      <c r="I143" s="142">
        <v>13.72</v>
      </c>
      <c r="J143" s="141">
        <v>62.16</v>
      </c>
      <c r="K143" s="143">
        <v>338</v>
      </c>
      <c r="L143" s="41"/>
    </row>
    <row r="144" spans="1:12" ht="14.6" x14ac:dyDescent="0.4">
      <c r="A144" s="23"/>
      <c r="B144" s="15"/>
      <c r="C144" s="11"/>
      <c r="D144" s="6"/>
      <c r="E144" s="79" t="s">
        <v>57</v>
      </c>
      <c r="F144" s="83">
        <v>10</v>
      </c>
      <c r="G144" s="57">
        <v>0.08</v>
      </c>
      <c r="H144" s="57">
        <v>7.25</v>
      </c>
      <c r="I144" s="57">
        <v>0.13</v>
      </c>
      <c r="J144" s="57">
        <v>66.09</v>
      </c>
      <c r="K144" s="88">
        <v>14</v>
      </c>
      <c r="L144" s="41"/>
    </row>
    <row r="145" spans="1:12" ht="14.6" x14ac:dyDescent="0.4">
      <c r="A145" s="23"/>
      <c r="B145" s="15"/>
      <c r="C145" s="11"/>
      <c r="D145" s="6"/>
      <c r="E145" s="111"/>
      <c r="F145" s="112"/>
      <c r="G145" s="112"/>
      <c r="H145" s="112"/>
      <c r="I145" s="112"/>
      <c r="J145" s="112"/>
      <c r="K145" s="113"/>
      <c r="L145" s="41"/>
    </row>
    <row r="146" spans="1:12" ht="14.6" x14ac:dyDescent="0.4">
      <c r="A146" s="24"/>
      <c r="B146" s="17"/>
      <c r="C146" s="8"/>
      <c r="D146" s="18" t="s">
        <v>33</v>
      </c>
      <c r="E146" s="114"/>
      <c r="F146" s="115">
        <f>SUM(F139:F145)</f>
        <v>605</v>
      </c>
      <c r="G146" s="115">
        <f t="shared" ref="G146:J146" si="64">SUM(G139:G145)</f>
        <v>8.74</v>
      </c>
      <c r="H146" s="115">
        <f t="shared" si="64"/>
        <v>12.37</v>
      </c>
      <c r="I146" s="115">
        <f t="shared" si="64"/>
        <v>85.05</v>
      </c>
      <c r="J146" s="115">
        <f t="shared" si="64"/>
        <v>486.49</v>
      </c>
      <c r="K146" s="116"/>
      <c r="L146" s="19">
        <v>76.72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1"/>
      <c r="F147" s="112"/>
      <c r="G147" s="112"/>
      <c r="H147" s="112"/>
      <c r="I147" s="112"/>
      <c r="J147" s="112"/>
      <c r="K147" s="113"/>
      <c r="L147" s="41"/>
    </row>
    <row r="148" spans="1:12" ht="14.6" x14ac:dyDescent="0.4">
      <c r="A148" s="23"/>
      <c r="B148" s="15"/>
      <c r="C148" s="11"/>
      <c r="D148" s="7" t="s">
        <v>27</v>
      </c>
      <c r="E148" s="144" t="s">
        <v>58</v>
      </c>
      <c r="F148" s="145">
        <v>200</v>
      </c>
      <c r="G148" s="146">
        <v>4.3899999999999997</v>
      </c>
      <c r="H148" s="146">
        <v>7.26</v>
      </c>
      <c r="I148" s="147">
        <v>8.39</v>
      </c>
      <c r="J148" s="146">
        <v>116.46</v>
      </c>
      <c r="K148" s="148">
        <v>102</v>
      </c>
      <c r="L148" s="41"/>
    </row>
    <row r="149" spans="1:12" ht="14.6" x14ac:dyDescent="0.4">
      <c r="A149" s="23"/>
      <c r="B149" s="15"/>
      <c r="C149" s="11"/>
      <c r="D149" s="7" t="s">
        <v>28</v>
      </c>
      <c r="E149" s="144" t="s">
        <v>78</v>
      </c>
      <c r="F149" s="145">
        <v>140</v>
      </c>
      <c r="G149" s="146">
        <v>13.78</v>
      </c>
      <c r="H149" s="146">
        <v>24.1</v>
      </c>
      <c r="I149" s="147">
        <v>16.3</v>
      </c>
      <c r="J149" s="146">
        <v>337.22</v>
      </c>
      <c r="K149" s="148">
        <v>268</v>
      </c>
      <c r="L149" s="41"/>
    </row>
    <row r="150" spans="1:12" ht="14.6" x14ac:dyDescent="0.4">
      <c r="A150" s="23"/>
      <c r="B150" s="15"/>
      <c r="C150" s="11"/>
      <c r="D150" s="7" t="s">
        <v>29</v>
      </c>
      <c r="E150" s="144" t="s">
        <v>79</v>
      </c>
      <c r="F150" s="145">
        <v>150</v>
      </c>
      <c r="G150" s="146">
        <v>4.6399999999999997</v>
      </c>
      <c r="H150" s="146">
        <v>5.29</v>
      </c>
      <c r="I150" s="147">
        <v>36.67</v>
      </c>
      <c r="J150" s="146">
        <v>212.85</v>
      </c>
      <c r="K150" s="148">
        <v>305</v>
      </c>
      <c r="L150" s="41"/>
    </row>
    <row r="151" spans="1:12" ht="14.6" x14ac:dyDescent="0.4">
      <c r="A151" s="23"/>
      <c r="B151" s="15"/>
      <c r="C151" s="11"/>
      <c r="D151" s="7" t="s">
        <v>30</v>
      </c>
      <c r="E151" s="149" t="s">
        <v>60</v>
      </c>
      <c r="F151" s="150">
        <v>180</v>
      </c>
      <c r="G151" s="146">
        <v>0.14399999999999999</v>
      </c>
      <c r="H151" s="146">
        <v>0.14399999999999999</v>
      </c>
      <c r="I151" s="147">
        <v>25.09</v>
      </c>
      <c r="J151" s="151">
        <v>102.23</v>
      </c>
      <c r="K151" s="148">
        <v>342</v>
      </c>
      <c r="L151" s="41"/>
    </row>
    <row r="152" spans="1:12" ht="14.6" x14ac:dyDescent="0.4">
      <c r="A152" s="23"/>
      <c r="B152" s="15"/>
      <c r="C152" s="11"/>
      <c r="D152" s="7" t="s">
        <v>31</v>
      </c>
      <c r="E152" s="134" t="s">
        <v>42</v>
      </c>
      <c r="F152" s="135">
        <v>30</v>
      </c>
      <c r="G152" s="152">
        <v>2.4700000000000002</v>
      </c>
      <c r="H152" s="146">
        <v>0.31</v>
      </c>
      <c r="I152" s="147">
        <v>17.93</v>
      </c>
      <c r="J152" s="136">
        <v>84.39</v>
      </c>
      <c r="K152" s="153">
        <v>573</v>
      </c>
      <c r="L152" s="41"/>
    </row>
    <row r="153" spans="1:12" ht="14.6" x14ac:dyDescent="0.4">
      <c r="A153" s="23"/>
      <c r="B153" s="15"/>
      <c r="C153" s="11"/>
      <c r="D153" s="7" t="s">
        <v>32</v>
      </c>
      <c r="E153" s="134" t="s">
        <v>47</v>
      </c>
      <c r="F153" s="135">
        <v>30</v>
      </c>
      <c r="G153" s="136">
        <v>2.64</v>
      </c>
      <c r="H153" s="136">
        <v>0.33</v>
      </c>
      <c r="I153" s="136">
        <v>16.98</v>
      </c>
      <c r="J153" s="136">
        <v>81.45</v>
      </c>
      <c r="K153" s="176">
        <v>575</v>
      </c>
      <c r="L153" s="41"/>
    </row>
    <row r="154" spans="1:12" ht="14.6" x14ac:dyDescent="0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6" x14ac:dyDescent="0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6" x14ac:dyDescent="0.4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65">SUM(G147:G155)</f>
        <v>28.063999999999997</v>
      </c>
      <c r="H156" s="19">
        <f t="shared" si="65"/>
        <v>37.433999999999997</v>
      </c>
      <c r="I156" s="19">
        <f t="shared" si="65"/>
        <v>121.36</v>
      </c>
      <c r="J156" s="19">
        <f t="shared" si="65"/>
        <v>934.6</v>
      </c>
      <c r="K156" s="25"/>
      <c r="L156" s="19">
        <v>76.72</v>
      </c>
    </row>
    <row r="157" spans="1:12" ht="14.6" x14ac:dyDescent="0.3">
      <c r="A157" s="29">
        <f>A139</f>
        <v>2</v>
      </c>
      <c r="B157" s="30">
        <f>B139</f>
        <v>3</v>
      </c>
      <c r="C157" s="189" t="s">
        <v>4</v>
      </c>
      <c r="D157" s="190"/>
      <c r="E157" s="31"/>
      <c r="F157" s="32">
        <f>F146+F156</f>
        <v>1335</v>
      </c>
      <c r="G157" s="32">
        <f t="shared" ref="G157" si="66">G146+G156</f>
        <v>36.803999999999995</v>
      </c>
      <c r="H157" s="32">
        <f t="shared" ref="H157" si="67">H146+H156</f>
        <v>49.803999999999995</v>
      </c>
      <c r="I157" s="32">
        <f t="shared" ref="I157" si="68">I146+I156</f>
        <v>206.41</v>
      </c>
      <c r="J157" s="32">
        <f t="shared" ref="J157:L157" si="69">J146+J156</f>
        <v>1421.0900000000001</v>
      </c>
      <c r="K157" s="32"/>
      <c r="L157" s="32">
        <f t="shared" si="69"/>
        <v>153.44</v>
      </c>
    </row>
    <row r="158" spans="1:12" ht="14.6" x14ac:dyDescent="0.4">
      <c r="A158" s="20">
        <v>2</v>
      </c>
      <c r="B158" s="21">
        <v>4</v>
      </c>
      <c r="C158" s="22" t="s">
        <v>20</v>
      </c>
      <c r="D158" s="5" t="s">
        <v>21</v>
      </c>
      <c r="E158" s="80" t="s">
        <v>64</v>
      </c>
      <c r="F158" s="91">
        <v>290</v>
      </c>
      <c r="G158" s="84">
        <v>26.1</v>
      </c>
      <c r="H158" s="84">
        <v>23</v>
      </c>
      <c r="I158" s="84">
        <v>53.5</v>
      </c>
      <c r="J158" s="84">
        <v>525.4</v>
      </c>
      <c r="K158" s="91">
        <v>291</v>
      </c>
      <c r="L158" s="39"/>
    </row>
    <row r="159" spans="1:12" ht="14.6" x14ac:dyDescent="0.4">
      <c r="A159" s="23"/>
      <c r="B159" s="15"/>
      <c r="C159" s="11"/>
      <c r="D159" s="6"/>
      <c r="E159" s="82"/>
      <c r="F159" s="92"/>
      <c r="G159" s="75"/>
      <c r="H159" s="76"/>
      <c r="I159" s="77"/>
      <c r="J159" s="76"/>
      <c r="K159" s="92"/>
      <c r="L159" s="41"/>
    </row>
    <row r="160" spans="1:12" ht="14.6" x14ac:dyDescent="0.4">
      <c r="A160" s="23"/>
      <c r="B160" s="15"/>
      <c r="C160" s="11"/>
      <c r="D160" s="7" t="s">
        <v>22</v>
      </c>
      <c r="E160" s="82" t="s">
        <v>49</v>
      </c>
      <c r="F160" s="92">
        <v>200</v>
      </c>
      <c r="G160" s="75">
        <v>0.7</v>
      </c>
      <c r="H160" s="76">
        <v>0.3</v>
      </c>
      <c r="I160" s="77">
        <v>20.76</v>
      </c>
      <c r="J160" s="76">
        <v>88.54</v>
      </c>
      <c r="K160" s="92">
        <v>389</v>
      </c>
      <c r="L160" s="41"/>
    </row>
    <row r="161" spans="1:12" ht="14.6" x14ac:dyDescent="0.4">
      <c r="A161" s="23"/>
      <c r="B161" s="15"/>
      <c r="C161" s="11"/>
      <c r="D161" s="7" t="s">
        <v>23</v>
      </c>
      <c r="E161" s="93" t="s">
        <v>42</v>
      </c>
      <c r="F161" s="94">
        <v>30</v>
      </c>
      <c r="G161" s="95">
        <v>2.4700000000000002</v>
      </c>
      <c r="H161" s="95">
        <v>0.31</v>
      </c>
      <c r="I161" s="96">
        <v>17.93</v>
      </c>
      <c r="J161" s="95">
        <v>84.39</v>
      </c>
      <c r="K161" s="94">
        <v>573</v>
      </c>
      <c r="L161" s="41"/>
    </row>
    <row r="162" spans="1:12" ht="14.6" x14ac:dyDescent="0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6" x14ac:dyDescent="0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6" x14ac:dyDescent="0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0">SUM(G158:G164)</f>
        <v>29.27</v>
      </c>
      <c r="H165" s="19">
        <f t="shared" si="70"/>
        <v>23.61</v>
      </c>
      <c r="I165" s="19">
        <f t="shared" si="70"/>
        <v>92.19</v>
      </c>
      <c r="J165" s="19">
        <f t="shared" si="70"/>
        <v>698.32999999999993</v>
      </c>
      <c r="K165" s="25"/>
      <c r="L165" s="19">
        <v>76.72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6" x14ac:dyDescent="0.4">
      <c r="A167" s="23"/>
      <c r="B167" s="15"/>
      <c r="C167" s="11"/>
      <c r="D167" s="7" t="s">
        <v>27</v>
      </c>
      <c r="E167" s="97" t="s">
        <v>51</v>
      </c>
      <c r="F167" s="98">
        <v>200</v>
      </c>
      <c r="G167" s="66">
        <v>1.86</v>
      </c>
      <c r="H167" s="66">
        <v>4.53</v>
      </c>
      <c r="I167" s="99">
        <v>11.9</v>
      </c>
      <c r="J167" s="66">
        <v>95.81</v>
      </c>
      <c r="K167" s="98">
        <v>82</v>
      </c>
      <c r="L167" s="41"/>
    </row>
    <row r="168" spans="1:12" ht="14.6" x14ac:dyDescent="0.4">
      <c r="A168" s="23"/>
      <c r="B168" s="15"/>
      <c r="C168" s="11"/>
      <c r="D168" s="7" t="s">
        <v>28</v>
      </c>
      <c r="E168" s="82" t="s">
        <v>80</v>
      </c>
      <c r="F168" s="92">
        <v>90</v>
      </c>
      <c r="G168" s="76">
        <v>13.89</v>
      </c>
      <c r="H168" s="76">
        <v>14.75</v>
      </c>
      <c r="I168" s="77">
        <v>14.2</v>
      </c>
      <c r="J168" s="76">
        <v>245.11</v>
      </c>
      <c r="K168" s="92">
        <v>294</v>
      </c>
      <c r="L168" s="41"/>
    </row>
    <row r="169" spans="1:12" ht="14.6" x14ac:dyDescent="0.4">
      <c r="A169" s="23"/>
      <c r="B169" s="15"/>
      <c r="C169" s="11"/>
      <c r="D169" s="7" t="s">
        <v>29</v>
      </c>
      <c r="E169" s="82" t="s">
        <v>74</v>
      </c>
      <c r="F169" s="73">
        <v>150</v>
      </c>
      <c r="G169" s="76">
        <v>5.52</v>
      </c>
      <c r="H169" s="76">
        <v>4.5199999999999996</v>
      </c>
      <c r="I169" s="77">
        <v>26.45</v>
      </c>
      <c r="J169" s="76">
        <v>168.56</v>
      </c>
      <c r="K169" s="73">
        <v>203</v>
      </c>
      <c r="L169" s="41"/>
    </row>
    <row r="170" spans="1:12" ht="14.6" x14ac:dyDescent="0.4">
      <c r="A170" s="23"/>
      <c r="B170" s="15"/>
      <c r="C170" s="11"/>
      <c r="D170" s="7" t="s">
        <v>30</v>
      </c>
      <c r="E170" s="82" t="s">
        <v>65</v>
      </c>
      <c r="F170" s="73">
        <v>180</v>
      </c>
      <c r="G170" s="76">
        <v>0.41</v>
      </c>
      <c r="H170" s="76">
        <v>1.7999999999999999E-2</v>
      </c>
      <c r="I170" s="77">
        <v>24.99</v>
      </c>
      <c r="J170" s="76">
        <v>101.76</v>
      </c>
      <c r="K170" s="73">
        <v>349</v>
      </c>
      <c r="L170" s="41"/>
    </row>
    <row r="171" spans="1:12" ht="14.6" x14ac:dyDescent="0.4">
      <c r="A171" s="23"/>
      <c r="B171" s="15"/>
      <c r="C171" s="11"/>
      <c r="D171" s="7" t="s">
        <v>31</v>
      </c>
      <c r="E171" s="72" t="s">
        <v>42</v>
      </c>
      <c r="F171" s="73">
        <v>30</v>
      </c>
      <c r="G171" s="76">
        <v>2.4700000000000002</v>
      </c>
      <c r="H171" s="76">
        <v>0.31</v>
      </c>
      <c r="I171" s="77">
        <v>17.93</v>
      </c>
      <c r="J171" s="76">
        <v>84.39</v>
      </c>
      <c r="K171" s="73">
        <v>573</v>
      </c>
      <c r="L171" s="41"/>
    </row>
    <row r="172" spans="1:12" ht="14.6" x14ac:dyDescent="0.4">
      <c r="A172" s="23"/>
      <c r="B172" s="15"/>
      <c r="C172" s="11"/>
      <c r="D172" s="7" t="s">
        <v>32</v>
      </c>
      <c r="E172" s="93" t="s">
        <v>47</v>
      </c>
      <c r="F172" s="135">
        <v>30</v>
      </c>
      <c r="G172" s="136">
        <v>2.64</v>
      </c>
      <c r="H172" s="136">
        <v>0.33</v>
      </c>
      <c r="I172" s="136">
        <v>16.98</v>
      </c>
      <c r="J172" s="136">
        <v>81.45</v>
      </c>
      <c r="K172" s="176">
        <v>575</v>
      </c>
      <c r="L172" s="41"/>
    </row>
    <row r="173" spans="1:12" ht="14.6" x14ac:dyDescent="0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6" x14ac:dyDescent="0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71">SUM(G166:G174)</f>
        <v>26.79</v>
      </c>
      <c r="H175" s="19">
        <f t="shared" si="71"/>
        <v>24.457999999999998</v>
      </c>
      <c r="I175" s="19">
        <f t="shared" si="71"/>
        <v>112.45</v>
      </c>
      <c r="J175" s="19">
        <f t="shared" si="71"/>
        <v>777.08</v>
      </c>
      <c r="K175" s="25"/>
      <c r="L175" s="19">
        <v>76.72</v>
      </c>
    </row>
    <row r="176" spans="1:12" ht="14.6" x14ac:dyDescent="0.3">
      <c r="A176" s="29">
        <f>A158</f>
        <v>2</v>
      </c>
      <c r="B176" s="30">
        <f>B158</f>
        <v>4</v>
      </c>
      <c r="C176" s="189" t="s">
        <v>4</v>
      </c>
      <c r="D176" s="190"/>
      <c r="E176" s="31"/>
      <c r="F176" s="32">
        <f>F165+F175</f>
        <v>1200</v>
      </c>
      <c r="G176" s="32">
        <f t="shared" ref="G176" si="72">G165+G175</f>
        <v>56.06</v>
      </c>
      <c r="H176" s="32">
        <f t="shared" ref="H176" si="73">H165+H175</f>
        <v>48.067999999999998</v>
      </c>
      <c r="I176" s="32">
        <f t="shared" ref="I176" si="74">I165+I175</f>
        <v>204.64</v>
      </c>
      <c r="J176" s="32">
        <f t="shared" ref="J176:L176" si="75">J165+J175</f>
        <v>1475.4099999999999</v>
      </c>
      <c r="K176" s="32"/>
      <c r="L176" s="32">
        <f t="shared" si="75"/>
        <v>153.44</v>
      </c>
    </row>
    <row r="177" spans="1:12" ht="29.15" x14ac:dyDescent="0.4">
      <c r="A177" s="20">
        <v>2</v>
      </c>
      <c r="B177" s="21">
        <v>5</v>
      </c>
      <c r="C177" s="22" t="s">
        <v>20</v>
      </c>
      <c r="D177" s="5" t="s">
        <v>21</v>
      </c>
      <c r="E177" s="102" t="s">
        <v>81</v>
      </c>
      <c r="F177" s="103">
        <v>290</v>
      </c>
      <c r="G177" s="104">
        <v>22.38</v>
      </c>
      <c r="H177" s="104">
        <v>30.19</v>
      </c>
      <c r="I177" s="104">
        <v>44.94</v>
      </c>
      <c r="J177" s="104">
        <v>540.99</v>
      </c>
      <c r="K177" s="105">
        <v>268</v>
      </c>
      <c r="L177" s="39"/>
    </row>
    <row r="178" spans="1:12" ht="14.6" x14ac:dyDescent="0.4">
      <c r="A178" s="23"/>
      <c r="B178" s="15"/>
      <c r="C178" s="11"/>
      <c r="D178" s="6"/>
      <c r="E178" s="106"/>
      <c r="F178" s="107"/>
      <c r="G178" s="108"/>
      <c r="H178" s="108"/>
      <c r="I178" s="109"/>
      <c r="J178" s="108"/>
      <c r="K178" s="110"/>
      <c r="L178" s="41"/>
    </row>
    <row r="179" spans="1:12" ht="14.6" x14ac:dyDescent="0.4">
      <c r="A179" s="23"/>
      <c r="B179" s="15"/>
      <c r="C179" s="11"/>
      <c r="D179" s="7" t="s">
        <v>22</v>
      </c>
      <c r="E179" s="134" t="s">
        <v>46</v>
      </c>
      <c r="F179" s="135">
        <v>215</v>
      </c>
      <c r="G179" s="136">
        <v>0.2</v>
      </c>
      <c r="H179" s="136">
        <v>0.02</v>
      </c>
      <c r="I179" s="137">
        <v>15</v>
      </c>
      <c r="J179" s="136">
        <v>60.98</v>
      </c>
      <c r="K179" s="138">
        <v>376</v>
      </c>
      <c r="L179" s="41"/>
    </row>
    <row r="180" spans="1:12" ht="14.6" x14ac:dyDescent="0.4">
      <c r="A180" s="23"/>
      <c r="B180" s="15"/>
      <c r="C180" s="11"/>
      <c r="D180" s="7" t="s">
        <v>23</v>
      </c>
      <c r="E180" s="106" t="s">
        <v>42</v>
      </c>
      <c r="F180" s="107">
        <v>30</v>
      </c>
      <c r="G180" s="108">
        <v>2.4700000000000002</v>
      </c>
      <c r="H180" s="108">
        <v>0.31</v>
      </c>
      <c r="I180" s="109">
        <v>17.93</v>
      </c>
      <c r="J180" s="108">
        <v>84.39</v>
      </c>
      <c r="K180" s="110">
        <v>573</v>
      </c>
      <c r="L180" s="41"/>
    </row>
    <row r="181" spans="1:12" ht="14.6" x14ac:dyDescent="0.4">
      <c r="A181" s="23"/>
      <c r="B181" s="15"/>
      <c r="C181" s="11"/>
      <c r="D181" s="7" t="s">
        <v>24</v>
      </c>
      <c r="E181" s="111"/>
      <c r="F181" s="112"/>
      <c r="G181" s="112"/>
      <c r="H181" s="112"/>
      <c r="I181" s="112"/>
      <c r="J181" s="112"/>
      <c r="K181" s="113"/>
      <c r="L181" s="41"/>
    </row>
    <row r="182" spans="1:12" ht="14.6" x14ac:dyDescent="0.4">
      <c r="A182" s="23"/>
      <c r="B182" s="15"/>
      <c r="C182" s="11"/>
      <c r="D182" s="6"/>
      <c r="E182" s="111"/>
      <c r="F182" s="112"/>
      <c r="G182" s="112"/>
      <c r="H182" s="112"/>
      <c r="I182" s="112"/>
      <c r="J182" s="112"/>
      <c r="K182" s="113"/>
      <c r="L182" s="41"/>
    </row>
    <row r="183" spans="1:12" ht="14.6" x14ac:dyDescent="0.4">
      <c r="A183" s="23"/>
      <c r="B183" s="15"/>
      <c r="C183" s="11"/>
      <c r="D183" s="6"/>
      <c r="E183" s="111"/>
      <c r="F183" s="112"/>
      <c r="G183" s="112"/>
      <c r="H183" s="112"/>
      <c r="I183" s="112"/>
      <c r="J183" s="112"/>
      <c r="K183" s="113"/>
      <c r="L183" s="41"/>
    </row>
    <row r="184" spans="1:12" ht="15.75" customHeight="1" x14ac:dyDescent="0.4">
      <c r="A184" s="24"/>
      <c r="B184" s="17"/>
      <c r="C184" s="8"/>
      <c r="D184" s="18" t="s">
        <v>33</v>
      </c>
      <c r="E184" s="114"/>
      <c r="F184" s="115">
        <f>SUM(F177:F183)</f>
        <v>535</v>
      </c>
      <c r="G184" s="115">
        <f t="shared" ref="G184:J184" si="76">SUM(G177:G183)</f>
        <v>25.049999999999997</v>
      </c>
      <c r="H184" s="115">
        <f t="shared" si="76"/>
        <v>30.52</v>
      </c>
      <c r="I184" s="115">
        <f t="shared" si="76"/>
        <v>77.87</v>
      </c>
      <c r="J184" s="115">
        <f t="shared" si="76"/>
        <v>686.36</v>
      </c>
      <c r="K184" s="116"/>
      <c r="L184" s="19">
        <v>76.72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11"/>
      <c r="F185" s="112"/>
      <c r="G185" s="112"/>
      <c r="H185" s="112"/>
      <c r="I185" s="112"/>
      <c r="J185" s="112"/>
      <c r="K185" s="113"/>
      <c r="L185" s="41"/>
    </row>
    <row r="186" spans="1:12" ht="14.6" x14ac:dyDescent="0.4">
      <c r="A186" s="23"/>
      <c r="B186" s="15"/>
      <c r="C186" s="11"/>
      <c r="D186" s="7" t="s">
        <v>27</v>
      </c>
      <c r="E186" s="117" t="s">
        <v>82</v>
      </c>
      <c r="F186" s="118">
        <v>200</v>
      </c>
      <c r="G186" s="119">
        <v>1.68</v>
      </c>
      <c r="H186" s="119">
        <v>4.09</v>
      </c>
      <c r="I186" s="120">
        <v>13.27</v>
      </c>
      <c r="J186" s="119">
        <v>96.61</v>
      </c>
      <c r="K186" s="121">
        <v>96</v>
      </c>
      <c r="L186" s="41"/>
    </row>
    <row r="187" spans="1:12" ht="14.6" x14ac:dyDescent="0.4">
      <c r="A187" s="23"/>
      <c r="B187" s="15"/>
      <c r="C187" s="11"/>
      <c r="D187" s="7" t="s">
        <v>28</v>
      </c>
      <c r="E187" s="106" t="s">
        <v>83</v>
      </c>
      <c r="F187" s="122">
        <v>290</v>
      </c>
      <c r="G187" s="100">
        <v>23.06</v>
      </c>
      <c r="H187" s="101">
        <v>19.170000000000002</v>
      </c>
      <c r="I187" s="101">
        <v>27.36</v>
      </c>
      <c r="J187" s="108">
        <v>374.21</v>
      </c>
      <c r="K187" s="110">
        <v>289</v>
      </c>
      <c r="L187" s="41"/>
    </row>
    <row r="188" spans="1:12" ht="14.6" x14ac:dyDescent="0.4">
      <c r="A188" s="23"/>
      <c r="B188" s="15"/>
      <c r="C188" s="11"/>
      <c r="D188" s="7" t="s">
        <v>29</v>
      </c>
      <c r="E188" s="123"/>
      <c r="F188" s="124"/>
      <c r="G188" s="125"/>
      <c r="H188" s="125"/>
      <c r="I188" s="126"/>
      <c r="J188" s="125"/>
      <c r="K188" s="127"/>
      <c r="L188" s="41"/>
    </row>
    <row r="189" spans="1:12" ht="14.6" x14ac:dyDescent="0.4">
      <c r="A189" s="23"/>
      <c r="B189" s="15"/>
      <c r="C189" s="11"/>
      <c r="D189" s="7" t="s">
        <v>30</v>
      </c>
      <c r="E189" s="149" t="s">
        <v>60</v>
      </c>
      <c r="F189" s="150">
        <v>180</v>
      </c>
      <c r="G189" s="146">
        <v>0.14399999999999999</v>
      </c>
      <c r="H189" s="146">
        <v>0.14399999999999999</v>
      </c>
      <c r="I189" s="147">
        <v>25.09</v>
      </c>
      <c r="J189" s="151">
        <v>102.23</v>
      </c>
      <c r="K189" s="148">
        <v>342</v>
      </c>
      <c r="L189" s="41"/>
    </row>
    <row r="190" spans="1:12" ht="14.6" x14ac:dyDescent="0.4">
      <c r="A190" s="23"/>
      <c r="B190" s="15"/>
      <c r="C190" s="11"/>
      <c r="D190" s="7" t="s">
        <v>31</v>
      </c>
      <c r="E190" s="106" t="s">
        <v>42</v>
      </c>
      <c r="F190" s="107">
        <v>30</v>
      </c>
      <c r="G190" s="108">
        <v>2.4700000000000002</v>
      </c>
      <c r="H190" s="108">
        <v>0.31</v>
      </c>
      <c r="I190" s="109">
        <v>17.93</v>
      </c>
      <c r="J190" s="108">
        <v>84.39</v>
      </c>
      <c r="K190" s="128">
        <v>573</v>
      </c>
      <c r="L190" s="41"/>
    </row>
    <row r="191" spans="1:12" ht="14.6" x14ac:dyDescent="0.4">
      <c r="A191" s="23"/>
      <c r="B191" s="15"/>
      <c r="C191" s="11"/>
      <c r="D191" s="7" t="s">
        <v>32</v>
      </c>
      <c r="E191" s="123" t="s">
        <v>47</v>
      </c>
      <c r="F191" s="135">
        <v>30</v>
      </c>
      <c r="G191" s="136">
        <v>2.64</v>
      </c>
      <c r="H191" s="136">
        <v>0.33</v>
      </c>
      <c r="I191" s="136">
        <v>16.98</v>
      </c>
      <c r="J191" s="136">
        <v>81.45</v>
      </c>
      <c r="K191" s="176">
        <v>575</v>
      </c>
      <c r="L191" s="41"/>
    </row>
    <row r="192" spans="1:12" ht="14.6" x14ac:dyDescent="0.4">
      <c r="A192" s="23"/>
      <c r="B192" s="15"/>
      <c r="C192" s="11"/>
      <c r="D192" s="6"/>
      <c r="E192" s="111"/>
      <c r="F192" s="112"/>
      <c r="G192" s="112"/>
      <c r="H192" s="112"/>
      <c r="I192" s="112"/>
      <c r="J192" s="112"/>
      <c r="K192" s="113"/>
      <c r="L192" s="41"/>
    </row>
    <row r="193" spans="1:12" ht="14.6" x14ac:dyDescent="0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77">SUM(G185:G193)</f>
        <v>29.993999999999996</v>
      </c>
      <c r="H194" s="19">
        <f t="shared" si="77"/>
        <v>24.043999999999997</v>
      </c>
      <c r="I194" s="19">
        <f t="shared" si="77"/>
        <v>100.63000000000001</v>
      </c>
      <c r="J194" s="19">
        <f t="shared" si="77"/>
        <v>738.89</v>
      </c>
      <c r="K194" s="25"/>
      <c r="L194" s="19">
        <v>76.72</v>
      </c>
    </row>
    <row r="195" spans="1:12" ht="14.6" x14ac:dyDescent="0.3">
      <c r="A195" s="29">
        <f>A177</f>
        <v>2</v>
      </c>
      <c r="B195" s="30">
        <f>B177</f>
        <v>5</v>
      </c>
      <c r="C195" s="189" t="s">
        <v>4</v>
      </c>
      <c r="D195" s="190"/>
      <c r="E195" s="31"/>
      <c r="F195" s="32">
        <f>F184+F194</f>
        <v>1265</v>
      </c>
      <c r="G195" s="32">
        <f t="shared" ref="G195" si="78">G184+G194</f>
        <v>55.043999999999997</v>
      </c>
      <c r="H195" s="32">
        <f t="shared" ref="H195" si="79">H184+H194</f>
        <v>54.563999999999993</v>
      </c>
      <c r="I195" s="32">
        <f t="shared" ref="I195" si="80">I184+I194</f>
        <v>178.5</v>
      </c>
      <c r="J195" s="32">
        <f t="shared" ref="J195:L195" si="81">J184+J194</f>
        <v>1425.25</v>
      </c>
      <c r="K195" s="32"/>
      <c r="L195" s="32">
        <f t="shared" si="81"/>
        <v>153.44</v>
      </c>
    </row>
    <row r="196" spans="1:12" x14ac:dyDescent="0.3">
      <c r="A196" s="27"/>
      <c r="B196" s="28"/>
      <c r="C196" s="191" t="s">
        <v>5</v>
      </c>
      <c r="D196" s="191"/>
      <c r="E196" s="191"/>
      <c r="F196" s="34">
        <f>(F24+F43+F62+F81+F100+F119+F138+F157+F176+F195)/(IF(F24=0,0,1)+IF(F43=0,0,1)+IF(F62=0,0,1)+IF(F81=0,0,1)+IF(F100=0,0,1)+IF(F119=0,0,1)+IF(F138=0,0,1)+IF(F157=0,0,1)+IF(F176=0,0,1)+IF(F195=0,0,1))</f>
        <v>1255.9000000000001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47.224599999999995</v>
      </c>
      <c r="H196" s="34">
        <f t="shared" si="82"/>
        <v>47.289999999999985</v>
      </c>
      <c r="I196" s="34">
        <f t="shared" si="82"/>
        <v>185.85300000000001</v>
      </c>
      <c r="J196" s="34">
        <f t="shared" si="82"/>
        <v>1357.9190000000001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153.44000000000003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</cp:lastModifiedBy>
  <cp:lastPrinted>2024-02-27T04:13:59Z</cp:lastPrinted>
  <dcterms:created xsi:type="dcterms:W3CDTF">2022-05-16T14:23:56Z</dcterms:created>
  <dcterms:modified xsi:type="dcterms:W3CDTF">2024-09-05T06:27:47Z</dcterms:modified>
</cp:coreProperties>
</file>